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ра\Desktop\МАСКИ\"/>
    </mc:Choice>
  </mc:AlternateContent>
  <bookViews>
    <workbookView xWindow="0" yWindow="0" windowWidth="20490" windowHeight="6720" tabRatio="659"/>
  </bookViews>
  <sheets>
    <sheet name="совмещенный прайс" sheetId="9" r:id="rId1"/>
    <sheet name="Бланк-заказа аппараты" sheetId="7" state="hidden" r:id="rId2"/>
  </sheets>
  <definedNames>
    <definedName name="_xlnm._FilterDatabase" localSheetId="0" hidden="1">'совмещенный прайс'!$A$3:$E$536</definedName>
    <definedName name="_xlnm.Print_Titles" localSheetId="0">'совмещенный прайс'!$3:$4</definedName>
  </definedNames>
  <calcPr calcId="152511" refMode="R1C1"/>
</workbook>
</file>

<file path=xl/calcChain.xml><?xml version="1.0" encoding="utf-8"?>
<calcChain xmlns="http://schemas.openxmlformats.org/spreadsheetml/2006/main">
  <c r="D220" i="9" l="1"/>
  <c r="D535" i="9" l="1"/>
  <c r="D536" i="9"/>
  <c r="D534" i="9"/>
  <c r="D533" i="9"/>
  <c r="D522" i="9"/>
  <c r="D523" i="9"/>
  <c r="D524" i="9"/>
  <c r="D525" i="9"/>
  <c r="D526" i="9"/>
  <c r="D527" i="9"/>
  <c r="D528" i="9"/>
  <c r="D529" i="9"/>
  <c r="D530" i="9"/>
  <c r="D531" i="9"/>
  <c r="D532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08" i="9"/>
  <c r="D505" i="9" l="1"/>
  <c r="D504" i="9"/>
  <c r="D503" i="9"/>
  <c r="D502" i="9"/>
  <c r="D493" i="9"/>
  <c r="D492" i="9"/>
  <c r="D491" i="9"/>
  <c r="D490" i="9"/>
  <c r="D489" i="9"/>
  <c r="D488" i="9"/>
  <c r="D487" i="9"/>
  <c r="D486" i="9"/>
  <c r="D485" i="9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D470" i="9"/>
  <c r="D469" i="9"/>
  <c r="D468" i="9"/>
  <c r="D467" i="9"/>
  <c r="D466" i="9"/>
  <c r="D465" i="9"/>
  <c r="D464" i="9"/>
  <c r="D463" i="9"/>
  <c r="D462" i="9"/>
  <c r="D461" i="9"/>
  <c r="D460" i="9"/>
  <c r="D459" i="9"/>
  <c r="D458" i="9"/>
  <c r="D456" i="9"/>
  <c r="D455" i="9"/>
  <c r="D454" i="9"/>
  <c r="D453" i="9"/>
  <c r="D452" i="9"/>
  <c r="D451" i="9"/>
  <c r="D450" i="9"/>
  <c r="D449" i="9"/>
  <c r="D448" i="9"/>
  <c r="D447" i="9"/>
  <c r="D446" i="9"/>
  <c r="D445" i="9"/>
  <c r="D444" i="9"/>
  <c r="D443" i="9"/>
  <c r="D442" i="9"/>
  <c r="D439" i="9"/>
  <c r="D438" i="9"/>
  <c r="D437" i="9"/>
  <c r="D435" i="9"/>
  <c r="D434" i="9"/>
  <c r="D433" i="9"/>
  <c r="D431" i="9"/>
  <c r="D430" i="9"/>
  <c r="D429" i="9"/>
  <c r="D427" i="9"/>
  <c r="D426" i="9"/>
  <c r="D425" i="9"/>
  <c r="D423" i="9"/>
  <c r="D422" i="9"/>
  <c r="D421" i="9"/>
  <c r="D419" i="9"/>
  <c r="D418" i="9"/>
  <c r="D417" i="9"/>
  <c r="D415" i="9"/>
  <c r="D414" i="9"/>
  <c r="D413" i="9"/>
  <c r="D409" i="9"/>
  <c r="D408" i="9"/>
  <c r="D407" i="9"/>
  <c r="D405" i="9"/>
  <c r="D404" i="9"/>
  <c r="D403" i="9"/>
  <c r="D401" i="9"/>
  <c r="D400" i="9"/>
  <c r="D399" i="9"/>
  <c r="D397" i="9"/>
  <c r="D396" i="9"/>
  <c r="D395" i="9"/>
  <c r="D393" i="9"/>
  <c r="D391" i="9"/>
  <c r="D390" i="9"/>
  <c r="D389" i="9"/>
  <c r="D387" i="9"/>
  <c r="D386" i="9"/>
  <c r="D385" i="9"/>
  <c r="D383" i="9"/>
  <c r="D382" i="9"/>
  <c r="D381" i="9"/>
  <c r="D379" i="9"/>
  <c r="D378" i="9"/>
  <c r="D377" i="9"/>
  <c r="D375" i="9"/>
  <c r="D374" i="9"/>
  <c r="D373" i="9"/>
  <c r="D371" i="9"/>
  <c r="D370" i="9"/>
  <c r="D369" i="9"/>
  <c r="D366" i="9"/>
  <c r="D365" i="9"/>
  <c r="D364" i="9"/>
  <c r="D362" i="9"/>
  <c r="D361" i="9"/>
  <c r="D360" i="9"/>
  <c r="D358" i="9"/>
  <c r="D357" i="9"/>
  <c r="D356" i="9"/>
  <c r="D354" i="9"/>
  <c r="D353" i="9"/>
  <c r="D352" i="9"/>
  <c r="D350" i="9"/>
  <c r="D349" i="9"/>
  <c r="D348" i="9"/>
  <c r="D346" i="9"/>
  <c r="D345" i="9"/>
  <c r="D344" i="9"/>
  <c r="D342" i="9"/>
  <c r="D341" i="9"/>
  <c r="D340" i="9"/>
  <c r="D338" i="9"/>
  <c r="D337" i="9"/>
  <c r="D336" i="9"/>
  <c r="D334" i="9"/>
  <c r="D333" i="9"/>
  <c r="D332" i="9"/>
  <c r="D330" i="9"/>
  <c r="D329" i="9"/>
  <c r="D328" i="9"/>
  <c r="D326" i="9"/>
  <c r="D325" i="9"/>
  <c r="D324" i="9"/>
  <c r="D322" i="9"/>
  <c r="D321" i="9"/>
  <c r="D320" i="9"/>
  <c r="D318" i="9"/>
  <c r="D317" i="9"/>
  <c r="D316" i="9"/>
  <c r="D314" i="9"/>
  <c r="D313" i="9"/>
  <c r="D312" i="9"/>
  <c r="D310" i="9"/>
  <c r="D309" i="9"/>
  <c r="D308" i="9"/>
  <c r="D306" i="9"/>
  <c r="D305" i="9"/>
  <c r="D304" i="9"/>
  <c r="D303" i="9"/>
  <c r="D302" i="9"/>
  <c r="D301" i="9"/>
  <c r="D300" i="9"/>
  <c r="D299" i="9"/>
  <c r="D298" i="9"/>
  <c r="D297" i="9"/>
  <c r="D296" i="9"/>
  <c r="D295" i="9"/>
  <c r="D291" i="9"/>
  <c r="D290" i="9"/>
  <c r="D287" i="9"/>
  <c r="D286" i="9"/>
  <c r="D283" i="9"/>
  <c r="D282" i="9"/>
  <c r="D281" i="9"/>
  <c r="D280" i="9"/>
  <c r="D279" i="9"/>
  <c r="D278" i="9"/>
  <c r="D275" i="9"/>
  <c r="D274" i="9"/>
  <c r="D273" i="9"/>
  <c r="D272" i="9"/>
  <c r="D269" i="9"/>
  <c r="D268" i="9"/>
  <c r="D267" i="9"/>
  <c r="D266" i="9"/>
  <c r="D265" i="9"/>
  <c r="D264" i="9"/>
  <c r="D263" i="9"/>
  <c r="D262" i="9"/>
  <c r="D261" i="9"/>
  <c r="D258" i="9"/>
  <c r="D257" i="9"/>
  <c r="D256" i="9"/>
  <c r="D255" i="9"/>
  <c r="D254" i="9"/>
  <c r="D253" i="9"/>
  <c r="D252" i="9"/>
  <c r="D251" i="9"/>
  <c r="D250" i="9"/>
  <c r="D249" i="9"/>
  <c r="D246" i="9"/>
  <c r="D243" i="9"/>
  <c r="D242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13" i="9"/>
  <c r="D212" i="9"/>
  <c r="D211" i="9"/>
  <c r="D210" i="9"/>
  <c r="D209" i="9"/>
  <c r="D208" i="9"/>
  <c r="D207" i="9"/>
  <c r="D204" i="9"/>
  <c r="D203" i="9"/>
  <c r="D202" i="9"/>
  <c r="D200" i="9"/>
  <c r="D199" i="9"/>
  <c r="D198" i="9"/>
  <c r="D197" i="9"/>
  <c r="D196" i="9"/>
  <c r="D195" i="9"/>
  <c r="D194" i="9"/>
  <c r="D193" i="9"/>
  <c r="D189" i="9"/>
  <c r="D188" i="9"/>
  <c r="D187" i="9"/>
  <c r="D186" i="9"/>
  <c r="D185" i="9"/>
  <c r="D184" i="9"/>
  <c r="D183" i="9"/>
  <c r="D177" i="9"/>
  <c r="D176" i="9"/>
  <c r="D173" i="9"/>
  <c r="D170" i="9"/>
  <c r="D167" i="9"/>
  <c r="D164" i="9"/>
  <c r="D163" i="9"/>
  <c r="D160" i="9"/>
  <c r="D157" i="9"/>
  <c r="D154" i="9"/>
  <c r="D153" i="9"/>
  <c r="D150" i="9"/>
  <c r="D149" i="9"/>
  <c r="D146" i="9"/>
  <c r="D145" i="9"/>
  <c r="D142" i="9"/>
  <c r="D141" i="9"/>
  <c r="D138" i="9"/>
  <c r="D137" i="9"/>
  <c r="D134" i="9"/>
  <c r="D133" i="9"/>
  <c r="D130" i="9"/>
  <c r="D129" i="9"/>
  <c r="D126" i="9"/>
  <c r="D125" i="9"/>
  <c r="D122" i="9"/>
  <c r="D121" i="9"/>
  <c r="D118" i="9"/>
  <c r="D117" i="9"/>
  <c r="D114" i="9"/>
  <c r="D113" i="9"/>
  <c r="D110" i="9"/>
  <c r="D109" i="9"/>
  <c r="D106" i="9"/>
  <c r="D105" i="9"/>
  <c r="D102" i="9"/>
  <c r="D101" i="9"/>
  <c r="D98" i="9"/>
  <c r="D97" i="9"/>
  <c r="D94" i="9"/>
  <c r="D93" i="9"/>
  <c r="D90" i="9"/>
  <c r="D89" i="9"/>
  <c r="D86" i="9"/>
  <c r="D85" i="9"/>
  <c r="D82" i="9"/>
  <c r="D81" i="9"/>
  <c r="D78" i="9"/>
  <c r="D77" i="9"/>
  <c r="D74" i="9"/>
  <c r="D73" i="9"/>
  <c r="D70" i="9"/>
  <c r="D69" i="9"/>
  <c r="D66" i="9"/>
  <c r="D65" i="9"/>
  <c r="D62" i="9"/>
  <c r="D61" i="9"/>
  <c r="D58" i="9"/>
  <c r="D57" i="9"/>
  <c r="D54" i="9"/>
  <c r="D53" i="9"/>
  <c r="D50" i="9"/>
  <c r="D49" i="9"/>
  <c r="D46" i="9"/>
  <c r="D45" i="9"/>
  <c r="D42" i="9"/>
  <c r="D41" i="9"/>
  <c r="D38" i="9"/>
  <c r="D37" i="9"/>
  <c r="D34" i="9"/>
  <c r="D33" i="9"/>
  <c r="D30" i="9"/>
  <c r="D29" i="9"/>
  <c r="D26" i="9"/>
  <c r="D25" i="9"/>
  <c r="D22" i="9"/>
  <c r="D21" i="9"/>
  <c r="D18" i="9"/>
  <c r="D17" i="9"/>
  <c r="D14" i="9"/>
  <c r="D13" i="9"/>
  <c r="D10" i="9"/>
  <c r="D9" i="9"/>
  <c r="D8" i="9"/>
  <c r="D7" i="9"/>
  <c r="G23" i="7" l="1"/>
  <c r="F23" i="7"/>
  <c r="G22" i="7"/>
  <c r="F22" i="7"/>
  <c r="F21" i="7"/>
  <c r="F20" i="7"/>
  <c r="G19" i="7"/>
  <c r="F19" i="7"/>
  <c r="F18" i="7"/>
  <c r="G17" i="7"/>
  <c r="F17" i="7"/>
  <c r="G16" i="7"/>
  <c r="F16" i="7"/>
  <c r="F15" i="7"/>
  <c r="F14" i="7"/>
  <c r="G13" i="7"/>
  <c r="F13" i="7"/>
  <c r="G12" i="7"/>
  <c r="F12" i="7"/>
</calcChain>
</file>

<file path=xl/sharedStrings.xml><?xml version="1.0" encoding="utf-8"?>
<sst xmlns="http://schemas.openxmlformats.org/spreadsheetml/2006/main" count="940" uniqueCount="357">
  <si>
    <t>Итоговая сумма Вашего заказа</t>
  </si>
  <si>
    <t>№</t>
  </si>
  <si>
    <t>Наименование продукции</t>
  </si>
  <si>
    <t>Масло для рук и ногтей</t>
  </si>
  <si>
    <t>Масло от морщин на лице и декольте</t>
  </si>
  <si>
    <t>Вспомогательные материалы</t>
  </si>
  <si>
    <t>Сумма розн (руб.)</t>
  </si>
  <si>
    <t>Кресс Елена</t>
  </si>
  <si>
    <t>Ваш менеджер-</t>
  </si>
  <si>
    <t>набор</t>
  </si>
  <si>
    <t>info@aromastyle.ru</t>
  </si>
  <si>
    <t>конт.тел.</t>
  </si>
  <si>
    <t xml:space="preserve">        С-Петербург, ул. Ломаная  д.5 офис 208, тел. (812)363-47-04                             </t>
  </si>
  <si>
    <t xml:space="preserve">            www.aromastyle.ru</t>
  </si>
  <si>
    <t>50 мл</t>
  </si>
  <si>
    <t xml:space="preserve">адрес- </t>
  </si>
  <si>
    <t>Увлажняющая сыворотка</t>
  </si>
  <si>
    <t>Лифтинг сыворотка</t>
  </si>
  <si>
    <t>Заказ (шт)</t>
  </si>
  <si>
    <t xml:space="preserve">Повязка косметическая </t>
  </si>
  <si>
    <t>Салфетки бумажные (двухслойные) в коробке</t>
  </si>
  <si>
    <t xml:space="preserve"> (812)363-47-04</t>
  </si>
  <si>
    <r>
      <rPr>
        <b/>
        <u/>
        <sz val="11"/>
        <color indexed="8"/>
        <rFont val="Arial Cyr"/>
        <charset val="204"/>
      </rPr>
      <t>РЕКВИЗИТЫ/ФИО  Покупателя</t>
    </r>
    <r>
      <rPr>
        <b/>
        <sz val="11"/>
        <color indexed="8"/>
        <rFont val="Arial Cyr"/>
        <charset val="204"/>
      </rPr>
      <t xml:space="preserve">- </t>
    </r>
  </si>
  <si>
    <t>фото</t>
  </si>
  <si>
    <t xml:space="preserve">Цена </t>
  </si>
  <si>
    <t xml:space="preserve">Сумма </t>
  </si>
  <si>
    <t xml:space="preserve">   Косметологические аппараты последнего поколения                                                                                             производство:  Foshan Nanhai Viya BeautyEquipment Factory (Китай)                                   </t>
  </si>
  <si>
    <t>Многофункциональный ультразвуковой аппарат для лица Q03A</t>
  </si>
  <si>
    <t>Аппарат 3-в-1 Q03B</t>
  </si>
  <si>
    <t>Многофункциональный комбайн 9-в-1 Q09</t>
  </si>
  <si>
    <t>Аппарат для криолиполиза 3-в-1  VY-X7</t>
  </si>
  <si>
    <t>Body Slimming System VY-1000</t>
  </si>
  <si>
    <t>Вакуумный массажер "Фотоникс"</t>
  </si>
  <si>
    <t>Многофункциональный аппарат 4-в-1  VY-QB2</t>
  </si>
  <si>
    <t>Портативный ультразвуковой аппарат для лица и тела VY-B03</t>
  </si>
  <si>
    <t>Комплексный аппарат для лечения целлюлита Flabelos Lipo VY-Q2A</t>
  </si>
  <si>
    <t>Косметологическая тележка VY-228C</t>
  </si>
  <si>
    <r>
      <t>Инфракрасное термоодеяло VY-1000 (</t>
    </r>
    <r>
      <rPr>
        <i/>
        <sz val="14"/>
        <rFont val="Times New Roman"/>
        <family val="1"/>
        <charset val="204"/>
      </rPr>
      <t xml:space="preserve"> три независимые зоны нагрева)</t>
    </r>
  </si>
  <si>
    <t>Увлажняющий комплекс для лица и тела с розой</t>
  </si>
  <si>
    <t>Масло для ног с таману</t>
  </si>
  <si>
    <t>Масло для ухода за кожей головы с сасанквой</t>
  </si>
  <si>
    <t>Масло массажное освежающее</t>
  </si>
  <si>
    <t>Масло массажное шоколадное</t>
  </si>
  <si>
    <t>200 мл</t>
  </si>
  <si>
    <t>3</t>
  </si>
  <si>
    <t>5 шт. × 25 г</t>
  </si>
  <si>
    <t>набор тестеров эфирных масел и композиций (58 наименований по 1 мл)</t>
  </si>
  <si>
    <t>Перчатка массажная из нейлона (отшелушивающая)</t>
  </si>
  <si>
    <t>Шапочка «Шарлотка» одноразовая</t>
  </si>
  <si>
    <t>Очищающий гель для лица «Шоколад»</t>
  </si>
  <si>
    <t>Кофейно-солевой скраб для тела</t>
  </si>
  <si>
    <t>Крем для рук с D-пантенолом</t>
  </si>
  <si>
    <t>—</t>
  </si>
  <si>
    <t>Крем-пилинг для лица с АНА-кислотами</t>
  </si>
  <si>
    <t>Крем для контура глаз с трипептидом Syn-Ake</t>
  </si>
  <si>
    <t>Крем для сухой и чувствительной кожи с церамидами и гиалуроновой кислотой</t>
  </si>
  <si>
    <t>шт.</t>
  </si>
  <si>
    <t>25 шт.</t>
  </si>
  <si>
    <t>20 шт.</t>
  </si>
  <si>
    <t>200 шт.</t>
  </si>
  <si>
    <t>200 г</t>
  </si>
  <si>
    <t>1 кг</t>
  </si>
  <si>
    <t>2 кг</t>
  </si>
  <si>
    <t>1,9 кг</t>
  </si>
  <si>
    <t>400 г</t>
  </si>
  <si>
    <t>20 кг</t>
  </si>
  <si>
    <t>200 г г</t>
  </si>
  <si>
    <t>180 мл</t>
  </si>
  <si>
    <t>250 мл</t>
  </si>
  <si>
    <t>20 мл</t>
  </si>
  <si>
    <t>350 мл</t>
  </si>
  <si>
    <t>15 мл</t>
  </si>
  <si>
    <t>125 мл</t>
  </si>
  <si>
    <t>150 г</t>
  </si>
  <si>
    <t>700 г</t>
  </si>
  <si>
    <t>25 кг</t>
  </si>
  <si>
    <t>450 мл</t>
  </si>
  <si>
    <t>5 мл</t>
  </si>
  <si>
    <t>100 мл</t>
  </si>
  <si>
    <t>400 мл</t>
  </si>
  <si>
    <t>Тоник для лица</t>
  </si>
  <si>
    <t>Сыворотка для кожи вокруг глаз</t>
  </si>
  <si>
    <t>Anti-Acne-сыворотка</t>
  </si>
  <si>
    <t>Соль Мертвого моря мелкодисперсная, для пилинга</t>
  </si>
  <si>
    <t xml:space="preserve">Сыворотка восстанавливающая                                     </t>
  </si>
  <si>
    <t xml:space="preserve">Крем-маска для лица регенерирующая                               </t>
  </si>
  <si>
    <t xml:space="preserve">Крем для кожи вокруг глаз                                       </t>
  </si>
  <si>
    <t xml:space="preserve">Дневной крем                                                          </t>
  </si>
  <si>
    <t xml:space="preserve">Ночной крем                                                         </t>
  </si>
  <si>
    <t xml:space="preserve">Крем-маска для рук                                                  </t>
  </si>
  <si>
    <t xml:space="preserve">Крем-маска для ног                                                 </t>
  </si>
  <si>
    <t xml:space="preserve">Антицеллюлитный комплекс с кофе                                             </t>
  </si>
  <si>
    <t>Фирменная стойка под образцы эф. масел и композиций</t>
  </si>
  <si>
    <t>Крем-маска для лица и тела с минералами Мертвого моря</t>
  </si>
  <si>
    <t>Крем-бальзам для лица и тела супергидратирующий шоколадный</t>
  </si>
  <si>
    <t>Крем-бальзам для лица и тела супергидратирующий с красной пальмой</t>
  </si>
  <si>
    <r>
      <t xml:space="preserve">   100% натуральные эфирные масла наивысшей категории качества
</t>
    </r>
    <r>
      <rPr>
        <b/>
        <i/>
        <sz val="14"/>
        <rFont val="Georgia"/>
        <family val="1"/>
        <charset val="204"/>
      </rPr>
      <t xml:space="preserve">«Charabot» (Франция), «Symrise» (Германия) </t>
    </r>
  </si>
  <si>
    <t>Аромакулон в ассортименте</t>
  </si>
  <si>
    <t>Дневной крем для лица с гиалуроновой кислотой и трипептидом Syn-Ake</t>
  </si>
  <si>
    <t>Ночной крем для лица с трипептидом Syn-Coll</t>
  </si>
  <si>
    <t>Seaweed Therapy (Водорослевая терапия):  Крио-скраб водорослевый с алоэ вера</t>
  </si>
  <si>
    <t>Seaweed Therapy (Водорослевая терапия):  Термо-маска водорослевая с корицей и имбирем</t>
  </si>
  <si>
    <t>Seaweed Therapy (Водорослевая терапия):  Крио-маска водорослевая с рисовым белком</t>
  </si>
  <si>
    <t>Seaweed Therapy (Водорослевая терапия):  Крио-крем водорослевый для тела</t>
  </si>
  <si>
    <t>Сыворотка-активатор  для чувствительной кожи</t>
  </si>
  <si>
    <t>Сыворотка-активатор  омолаживающая</t>
  </si>
  <si>
    <t>Биполярный гель  омолаживающий</t>
  </si>
  <si>
    <t>Биполярный гель  антицеллюлитный</t>
  </si>
  <si>
    <t>Виноградный лосьон (с гиалуроновой кислотой) / Grape Lotion</t>
  </si>
  <si>
    <t>Виноградная маска для лица (с ботоэффектом) / Grape Mask</t>
  </si>
  <si>
    <t>Виноградный крем для кожи вокруг глаз (с ботоэффектом) / Grape Eye Cream</t>
  </si>
  <si>
    <t>Виноградный крем для груди / Grape Bust Cream</t>
  </si>
  <si>
    <t>Маска против старения со стволовыми клетками / Nutri-Cellular Mask</t>
  </si>
  <si>
    <t>Дневной омолаживающий крем / Initial Youth Day Cream</t>
  </si>
  <si>
    <t>Дневной крем для возрастной кожи со стволовыми клетками / Cellular Redensifying Cream</t>
  </si>
  <si>
    <t>Ночной крем против старения со стволовыми клетками / Cellular Night Cream</t>
  </si>
  <si>
    <t>Крем для контура глаз / Eye Contour Cream</t>
  </si>
  <si>
    <t>Маска для кожи вокруг глаз / Anti-Ageing Eye Mask</t>
  </si>
  <si>
    <t>Лифтинг-сыворотка для лица и шеи / Tightening Serum – Face &amp; Neck</t>
  </si>
  <si>
    <t>Бальзам для кожи вокруг глаз / Anti-Ageing Eye Balm</t>
  </si>
  <si>
    <t>Увлажняющий гель с соком алоэ вера (с гиалуроновой кислотой) / Aloe Vera Gel</t>
  </si>
  <si>
    <t>Линия косметики „WOMAN’S BLISS — Professional Line“</t>
  </si>
  <si>
    <t>Пенящийся очищающий гель / Foaming Gel Cleanser</t>
  </si>
  <si>
    <t>Очищающий лосьон (pH 4,5) / Purifying Toner</t>
  </si>
  <si>
    <t xml:space="preserve">Энзимный пилинг (порошок 2 × 25 гр + гель для разведения 200 мл) / Enzyme Peel Mask                         </t>
  </si>
  <si>
    <t>Уплотняющая крем-маска (анти-акне) / Oil Control Mask</t>
  </si>
  <si>
    <t xml:space="preserve">Очищающая сыворотка против акне (ночная) / Purifying Night Fluid      </t>
  </si>
  <si>
    <t xml:space="preserve">Успокаивающий лосьон (нейтрализатор) (рН 12) / Soothing Lotion – Neutrizer   </t>
  </si>
  <si>
    <t xml:space="preserve">Крем-скраб для тела «Кофейный шоколад» (с молотыми зернами кофе)   </t>
  </si>
  <si>
    <t>Крем-маска для лица и тела «Шоколад актив»</t>
  </si>
  <si>
    <t>Крем-маска для лица и тела «Горький шоколад» (массажная)</t>
  </si>
  <si>
    <t>Крем-маска для чувствительной кожи «Белый шоколад» (массажная)</t>
  </si>
  <si>
    <r>
      <t xml:space="preserve">Отшелушивающая для лица и тела
</t>
    </r>
    <r>
      <rPr>
        <i/>
        <sz val="11"/>
        <rFont val="Arial"/>
        <family val="2"/>
        <charset val="204"/>
      </rPr>
      <t>Exfoliating Peel Off Mask</t>
    </r>
  </si>
  <si>
    <r>
      <t xml:space="preserve">Очищающая для лица
</t>
    </r>
    <r>
      <rPr>
        <i/>
        <sz val="11"/>
        <rFont val="Arial"/>
        <family val="2"/>
        <charset val="204"/>
      </rPr>
      <t>Purifying Peel Off Mask</t>
    </r>
  </si>
  <si>
    <r>
      <t xml:space="preserve">С витаминами для лица
</t>
    </r>
    <r>
      <rPr>
        <i/>
        <sz val="11"/>
        <rFont val="Arial"/>
        <family val="2"/>
        <charset val="204"/>
      </rPr>
      <t>Vitamin Burst Peel Off Mask</t>
    </r>
  </si>
  <si>
    <r>
      <t xml:space="preserve">Осветляющая с петрушкой и толокнянкой
</t>
    </r>
    <r>
      <rPr>
        <i/>
        <sz val="11"/>
        <rFont val="Arial"/>
        <family val="2"/>
        <charset val="204"/>
      </rPr>
      <t>Anti-Pigment Peel-Off Mask</t>
    </r>
  </si>
  <si>
    <r>
      <t xml:space="preserve">«Anti-Acne» для лица (восстанавливающая)
</t>
    </r>
    <r>
      <rPr>
        <i/>
        <sz val="11"/>
        <rFont val="Arial"/>
        <family val="2"/>
        <charset val="204"/>
      </rPr>
      <t>Anti-Acne Peel Off Mask</t>
    </r>
  </si>
  <si>
    <r>
      <t xml:space="preserve">Для чувствительной кожи лица
</t>
    </r>
    <r>
      <rPr>
        <i/>
        <sz val="11"/>
        <rFont val="Arial"/>
        <family val="2"/>
        <charset val="204"/>
      </rPr>
      <t>Mild Peel Off Mask</t>
    </r>
  </si>
  <si>
    <r>
      <t xml:space="preserve">Релаксирующая для лица и тела
</t>
    </r>
    <r>
      <rPr>
        <i/>
        <sz val="11"/>
        <rFont val="Arial"/>
        <family val="2"/>
        <charset val="204"/>
      </rPr>
      <t>Relaxing Peel Off Mask</t>
    </r>
  </si>
  <si>
    <r>
      <t xml:space="preserve">Стимулирующая для лица и тела
</t>
    </r>
    <r>
      <rPr>
        <i/>
        <sz val="11"/>
        <rFont val="Arial"/>
        <family val="2"/>
        <charset val="204"/>
      </rPr>
      <t>Stimulating Peel Off Mask</t>
    </r>
  </si>
  <si>
    <r>
      <t xml:space="preserve">Супергидратирующая для лица и тела
</t>
    </r>
    <r>
      <rPr>
        <i/>
        <sz val="11"/>
        <rFont val="Arial"/>
        <family val="2"/>
        <charset val="204"/>
      </rPr>
      <t>Superhydrating Peel Off Mask</t>
    </r>
  </si>
  <si>
    <r>
      <t xml:space="preserve">Антиоксидантная с коэнзимом Q10
</t>
    </r>
    <r>
      <rPr>
        <i/>
        <sz val="11"/>
        <rFont val="Arial"/>
        <family val="2"/>
        <charset val="204"/>
      </rPr>
      <t>Antioxidant Peel-Off Mask</t>
    </r>
  </si>
  <si>
    <r>
      <t xml:space="preserve">Для улучшения цвета лица
</t>
    </r>
    <r>
      <rPr>
        <i/>
        <sz val="11"/>
        <rFont val="Arial"/>
        <family val="2"/>
        <charset val="204"/>
      </rPr>
      <t>Fresh Complexion Peel Off Mask</t>
    </r>
  </si>
  <si>
    <r>
      <t xml:space="preserve">Для кожи вокруг глаз
</t>
    </r>
    <r>
      <rPr>
        <i/>
        <sz val="11"/>
        <rFont val="Arial"/>
        <family val="2"/>
        <charset val="204"/>
      </rPr>
      <t>Eye Contour Peel Off Mask</t>
    </r>
  </si>
  <si>
    <r>
      <t xml:space="preserve">Для кожи вокруг глаз с комплексами Eyeseryl и Argireline (с ботоэффектом)
</t>
    </r>
    <r>
      <rPr>
        <i/>
        <sz val="11"/>
        <rFont val="Arial"/>
        <family val="2"/>
        <charset val="204"/>
      </rPr>
      <t>Eye Peel Off Mask</t>
    </r>
  </si>
  <si>
    <r>
      <t xml:space="preserve">Против старения кожи лица
</t>
    </r>
    <r>
      <rPr>
        <i/>
        <sz val="11"/>
        <rFont val="Arial"/>
        <family val="2"/>
        <charset val="204"/>
      </rPr>
      <t>Anti-Aging Peel Off Mask</t>
    </r>
  </si>
  <si>
    <r>
      <t xml:space="preserve">Против старения кожи лица „Женское счастье“
</t>
    </r>
    <r>
      <rPr>
        <i/>
        <sz val="11"/>
        <rFont val="Arial"/>
        <family val="2"/>
        <charset val="204"/>
      </rPr>
      <t>Women’s Bliss Peel Off Mask </t>
    </r>
  </si>
  <si>
    <r>
      <t xml:space="preserve">Против старения кожи лица с экстрактом яблока
</t>
    </r>
    <r>
      <rPr>
        <i/>
        <sz val="11"/>
        <rFont val="Arial"/>
        <family val="2"/>
        <charset val="204"/>
      </rPr>
      <t>Pollution Control Peel Off Mask / Natural apple extract</t>
    </r>
  </si>
  <si>
    <r>
      <t xml:space="preserve">Против морщин на лице с ботоэффектом
</t>
    </r>
    <r>
      <rPr>
        <i/>
        <sz val="11"/>
        <rFont val="Arial"/>
        <family val="2"/>
        <charset val="204"/>
      </rPr>
      <t>Anti-Wrincle Peel Off Mask</t>
    </r>
  </si>
  <si>
    <r>
      <t xml:space="preserve">Против старения кожи лица с протеинами икры </t>
    </r>
    <r>
      <rPr>
        <b/>
        <sz val="13"/>
        <rFont val="Arial"/>
        <family val="2"/>
        <charset val="204"/>
      </rPr>
      <t>транслюцентная</t>
    </r>
    <r>
      <rPr>
        <sz val="13"/>
        <rFont val="Arial"/>
        <family val="2"/>
        <charset val="204"/>
      </rPr>
      <t xml:space="preserve">
</t>
    </r>
    <r>
      <rPr>
        <i/>
        <sz val="11"/>
        <rFont val="Arial"/>
        <family val="2"/>
        <charset val="204"/>
      </rPr>
      <t>Caviar Elixir Peel Off Mask (Translucent Base)</t>
    </r>
  </si>
  <si>
    <r>
      <t xml:space="preserve">Против морщин на лице с ботоэффектом </t>
    </r>
    <r>
      <rPr>
        <b/>
        <sz val="13"/>
        <rFont val="Arial"/>
        <family val="2"/>
        <charset val="204"/>
      </rPr>
      <t>транслюцентная</t>
    </r>
    <r>
      <rPr>
        <sz val="13"/>
        <rFont val="Arial"/>
        <family val="2"/>
        <charset val="204"/>
      </rPr>
      <t xml:space="preserve">
</t>
    </r>
    <r>
      <rPr>
        <i/>
        <sz val="11"/>
        <rFont val="Arial"/>
        <family val="2"/>
        <charset val="204"/>
      </rPr>
      <t>Anti-Wrincle Peel Off Mask (Translucent Base)</t>
    </r>
  </si>
  <si>
    <r>
      <t xml:space="preserve">Против старения кожи лица с черникой
</t>
    </r>
    <r>
      <rPr>
        <i/>
        <sz val="11"/>
        <rFont val="Arial"/>
        <family val="2"/>
        <charset val="204"/>
      </rPr>
      <t>Blackberry Peel Off Mask</t>
    </r>
  </si>
  <si>
    <r>
      <t xml:space="preserve">Омолаживающая с хитозаном и хлорофиллом
</t>
    </r>
    <r>
      <rPr>
        <i/>
        <sz val="11"/>
        <rFont val="Arial"/>
        <family val="2"/>
        <charset val="204"/>
      </rPr>
      <t>Anti Ageing Peel-Off Mask</t>
    </r>
  </si>
  <si>
    <r>
      <t xml:space="preserve">Маска против старения кожи с апельсином, на основе </t>
    </r>
    <r>
      <rPr>
        <b/>
        <sz val="13"/>
        <rFont val="Arial"/>
        <family val="2"/>
        <charset val="204"/>
      </rPr>
      <t>инстант</t>
    </r>
    <r>
      <rPr>
        <sz val="13"/>
        <rFont val="Arial"/>
        <family val="2"/>
        <charset val="204"/>
      </rPr>
      <t xml:space="preserve">
</t>
    </r>
    <r>
      <rPr>
        <i/>
        <sz val="11"/>
        <rFont val="Arial"/>
        <family val="2"/>
        <charset val="204"/>
      </rPr>
      <t>Orange Instant Peel Off Mask (Instant Base)</t>
    </r>
  </si>
  <si>
    <r>
      <t xml:space="preserve">Омолаживающая для лица и тела с какао
</t>
    </r>
    <r>
      <rPr>
        <i/>
        <sz val="11"/>
        <rFont val="Arial"/>
        <family val="2"/>
        <charset val="204"/>
      </rPr>
      <t>Rejuvenating Cocoa Peel Off Mask</t>
    </r>
  </si>
  <si>
    <r>
      <t xml:space="preserve">Омолаживающая для лица c зеленым кофе
</t>
    </r>
    <r>
      <rPr>
        <i/>
        <sz val="11"/>
        <rFont val="Arial"/>
        <family val="2"/>
        <charset val="204"/>
      </rPr>
      <t>Remodelling Espresso Peel Off Mask</t>
    </r>
  </si>
  <si>
    <r>
      <t xml:space="preserve">Омолаживающая для лица с клюквой
</t>
    </r>
    <r>
      <rPr>
        <i/>
        <sz val="11"/>
        <rFont val="Arial"/>
        <family val="2"/>
        <charset val="204"/>
      </rPr>
      <t>Cranberry Peel Off Mask</t>
    </r>
  </si>
  <si>
    <r>
      <t xml:space="preserve">Омолаживающая для лица „Французский парадокс“ </t>
    </r>
    <r>
      <rPr>
        <b/>
        <sz val="13"/>
        <rFont val="Arial"/>
        <family val="2"/>
        <charset val="204"/>
      </rPr>
      <t>транслюцентная</t>
    </r>
    <r>
      <rPr>
        <sz val="13"/>
        <rFont val="Arial"/>
        <family val="2"/>
        <charset val="204"/>
      </rPr>
      <t xml:space="preserve">
</t>
    </r>
    <r>
      <rPr>
        <i/>
        <sz val="11"/>
        <rFont val="Arial"/>
        <family val="2"/>
        <charset val="204"/>
      </rPr>
      <t>French Paradox Peel Off Mask (Translucent Base)</t>
    </r>
  </si>
  <si>
    <r>
      <t xml:space="preserve">Омолаживающая для лица „Французский парадокс“
</t>
    </r>
    <r>
      <rPr>
        <i/>
        <sz val="11"/>
        <rFont val="Arial"/>
        <family val="2"/>
        <charset val="204"/>
      </rPr>
      <t>French Paradox Peel Off Mask</t>
    </r>
  </si>
  <si>
    <r>
      <t xml:space="preserve">Омолаживающая для лица с золотым маслом Арганы </t>
    </r>
    <r>
      <rPr>
        <b/>
        <sz val="13"/>
        <rFont val="Arial"/>
        <family val="2"/>
        <charset val="204"/>
      </rPr>
      <t>транслюцентная</t>
    </r>
    <r>
      <rPr>
        <sz val="13"/>
        <rFont val="Arial"/>
        <family val="2"/>
        <charset val="204"/>
      </rPr>
      <t xml:space="preserve">
</t>
    </r>
    <r>
      <rPr>
        <i/>
        <sz val="11"/>
        <rFont val="Arial"/>
        <family val="2"/>
        <charset val="204"/>
      </rPr>
      <t>Oriental Energizing Mask / Argan Oil (Translucent Base)</t>
    </r>
  </si>
  <si>
    <r>
      <t>Омолаживающая для лица с гиалуроновой кислотой и морским коллагеном (</t>
    </r>
    <r>
      <rPr>
        <b/>
        <sz val="13"/>
        <rFont val="Arial"/>
        <family val="2"/>
        <charset val="204"/>
      </rPr>
      <t>@Home Base</t>
    </r>
    <r>
      <rPr>
        <sz val="13"/>
        <rFont val="Arial"/>
        <family val="2"/>
        <charset val="204"/>
      </rPr>
      <t xml:space="preserve">)
</t>
    </r>
    <r>
      <rPr>
        <i/>
        <sz val="11"/>
        <rFont val="Arial"/>
        <family val="2"/>
        <charset val="204"/>
      </rPr>
      <t>Repulping Peel Off Mask (@Home Base)</t>
    </r>
  </si>
  <si>
    <r>
      <t xml:space="preserve">Омолаживающая для лица с гиалуроновой кислотой и морским коллагеном </t>
    </r>
    <r>
      <rPr>
        <b/>
        <sz val="13"/>
        <rFont val="Arial"/>
        <family val="2"/>
        <charset val="204"/>
      </rPr>
      <t>транслюцентная</t>
    </r>
    <r>
      <rPr>
        <sz val="13"/>
        <rFont val="Arial"/>
        <family val="2"/>
        <charset val="204"/>
      </rPr>
      <t xml:space="preserve">
</t>
    </r>
    <r>
      <rPr>
        <i/>
        <sz val="11"/>
        <rFont val="Arial"/>
        <family val="2"/>
        <charset val="204"/>
      </rPr>
      <t>Repulping Peel Off Mask (Translucent Base)</t>
    </r>
  </si>
  <si>
    <r>
      <t xml:space="preserve">С коллагеном и эластином для лица
</t>
    </r>
    <r>
      <rPr>
        <i/>
        <sz val="11"/>
        <rFont val="Arial"/>
        <family val="2"/>
        <charset val="204"/>
      </rPr>
      <t>Modeling Peel Off Mask</t>
    </r>
  </si>
  <si>
    <r>
      <t xml:space="preserve">Базисная для лица и тела
</t>
    </r>
    <r>
      <rPr>
        <i/>
        <sz val="11"/>
        <rFont val="Arial"/>
        <family val="2"/>
        <charset val="204"/>
      </rPr>
      <t>Peel Off Mask Base</t>
    </r>
  </si>
  <si>
    <r>
      <t xml:space="preserve">Успокаивающая для лица и тела 
</t>
    </r>
    <r>
      <rPr>
        <i/>
        <sz val="11"/>
        <rFont val="Arial"/>
        <family val="2"/>
        <charset val="204"/>
      </rPr>
      <t>Soothing Peel Off Mask</t>
    </r>
  </si>
  <si>
    <r>
      <t xml:space="preserve">Для упругости груди
</t>
    </r>
    <r>
      <rPr>
        <i/>
        <sz val="11"/>
        <rFont val="Arial"/>
        <family val="2"/>
        <charset val="204"/>
      </rPr>
      <t>Bust Firming Peel Off Body Wrap</t>
    </r>
  </si>
  <si>
    <r>
      <t xml:space="preserve">Маска для похудения
</t>
    </r>
    <r>
      <rPr>
        <i/>
        <sz val="11"/>
        <rFont val="Arial"/>
        <family val="2"/>
        <charset val="204"/>
      </rPr>
      <t>Slimming Peel Off Body Wrap</t>
    </r>
  </si>
  <si>
    <r>
      <rPr>
        <b/>
        <sz val="13"/>
        <rFont val="Arial"/>
        <family val="2"/>
        <charset val="204"/>
      </rPr>
      <t>Мусс</t>
    </r>
    <r>
      <rPr>
        <sz val="13"/>
        <rFont val="Arial"/>
        <family val="2"/>
        <charset val="204"/>
      </rPr>
      <t xml:space="preserve"> термоактивный самонагревающийся для тела
</t>
    </r>
    <r>
      <rPr>
        <i/>
        <sz val="11"/>
        <rFont val="Arial"/>
        <family val="2"/>
        <charset val="204"/>
      </rPr>
      <t>Self-Heating Body Wrap</t>
    </r>
  </si>
  <si>
    <t xml:space="preserve">    Шоколадная косметика „CHOCOLADY — Professional Line“</t>
  </si>
  <si>
    <t>Масло для кожи вокруг глаз с примулой вечерней</t>
  </si>
  <si>
    <t>Масло для проблемной кожи «Clean Face»</t>
  </si>
  <si>
    <t xml:space="preserve">«Sexy Feeling» — масло для мужчин эротическое </t>
  </si>
  <si>
    <t xml:space="preserve">«Sexy Feeling» — масло для женщин эротическое </t>
  </si>
  <si>
    <t>Комплекс для коррекции фигуры (водорослевый)</t>
  </si>
  <si>
    <t xml:space="preserve">Масло массажное стимулирующее (разогревающее, для глубокого массажа)             </t>
  </si>
  <si>
    <t>Масло для лица и тела «Питательное»</t>
  </si>
  <si>
    <t>Натуральные цветочные воды-тоники (гидролаты)</t>
  </si>
  <si>
    <r>
      <t xml:space="preserve">Василек 
</t>
    </r>
    <r>
      <rPr>
        <i/>
        <sz val="11"/>
        <rFont val="Arial"/>
        <family val="2"/>
        <charset val="204"/>
      </rPr>
      <t>Centaurea cyanus</t>
    </r>
  </si>
  <si>
    <r>
      <t xml:space="preserve">Гамамелис 
</t>
    </r>
    <r>
      <rPr>
        <i/>
        <sz val="11"/>
        <rFont val="Arial"/>
        <family val="2"/>
        <charset val="204"/>
      </rPr>
      <t>Hamamelis virginiana</t>
    </r>
  </si>
  <si>
    <r>
      <t xml:space="preserve">Лаванда
</t>
    </r>
    <r>
      <rPr>
        <i/>
        <sz val="12"/>
        <rFont val="Arial"/>
        <family val="2"/>
        <charset val="204"/>
      </rPr>
      <t>Lavandula angustifolia</t>
    </r>
  </si>
  <si>
    <r>
      <t xml:space="preserve">Мята перечная 
</t>
    </r>
    <r>
      <rPr>
        <i/>
        <sz val="12"/>
        <rFont val="Arial"/>
        <family val="2"/>
        <charset val="204"/>
      </rPr>
      <t>Mentha piperita</t>
    </r>
  </si>
  <si>
    <r>
      <t xml:space="preserve">Нероли 
</t>
    </r>
    <r>
      <rPr>
        <i/>
        <sz val="11"/>
        <rFont val="Arial"/>
        <family val="2"/>
        <charset val="204"/>
      </rPr>
      <t>Citrus aurantium var. amara</t>
    </r>
  </si>
  <si>
    <r>
      <t xml:space="preserve">Роза дамасская 
</t>
    </r>
    <r>
      <rPr>
        <i/>
        <sz val="11"/>
        <rFont val="Arial"/>
        <family val="2"/>
        <charset val="204"/>
      </rPr>
      <t>Rosa damascena</t>
    </r>
  </si>
  <si>
    <r>
      <t xml:space="preserve">Ромашка римская
</t>
    </r>
    <r>
      <rPr>
        <i/>
        <sz val="11"/>
        <rFont val="Arial"/>
        <family val="2"/>
        <charset val="204"/>
      </rPr>
      <t>Anthemis nobilis</t>
    </r>
  </si>
  <si>
    <r>
      <t xml:space="preserve">Авокадо
</t>
    </r>
    <r>
      <rPr>
        <i/>
        <sz val="11"/>
        <rFont val="Arial"/>
        <family val="2"/>
        <charset val="204"/>
      </rPr>
      <t>Persea americana</t>
    </r>
  </si>
  <si>
    <r>
      <t xml:space="preserve">Виноградная косточка
</t>
    </r>
    <r>
      <rPr>
        <i/>
        <sz val="11"/>
        <rFont val="Arial"/>
        <family val="2"/>
        <charset val="204"/>
      </rPr>
      <t>Vitis vinifera</t>
    </r>
  </si>
  <si>
    <r>
      <t xml:space="preserve">Жожоба голден
</t>
    </r>
    <r>
      <rPr>
        <i/>
        <sz val="11"/>
        <rFont val="Arial"/>
        <family val="2"/>
        <charset val="204"/>
      </rPr>
      <t>Simmondsia chinensis</t>
    </r>
  </si>
  <si>
    <r>
      <t xml:space="preserve">Кофе
</t>
    </r>
    <r>
      <rPr>
        <i/>
        <sz val="11"/>
        <rFont val="Arial"/>
        <family val="2"/>
        <charset val="204"/>
      </rPr>
      <t>Coffea</t>
    </r>
  </si>
  <si>
    <r>
      <t xml:space="preserve">Ламинария
</t>
    </r>
    <r>
      <rPr>
        <i/>
        <sz val="11"/>
        <rFont val="Arial"/>
        <family val="2"/>
        <charset val="204"/>
      </rPr>
      <t>Laminaria saccharina</t>
    </r>
  </si>
  <si>
    <r>
      <t xml:space="preserve">Макадамия
</t>
    </r>
    <r>
      <rPr>
        <i/>
        <sz val="11"/>
        <rFont val="Arial"/>
        <family val="2"/>
        <charset val="204"/>
      </rPr>
      <t>Macadamia ternifolia</t>
    </r>
  </si>
  <si>
    <r>
      <t xml:space="preserve">Моной де Таити
</t>
    </r>
    <r>
      <rPr>
        <i/>
        <sz val="11"/>
        <rFont val="Arial"/>
        <family val="2"/>
        <charset val="204"/>
      </rPr>
      <t>Gardenia tahitensis</t>
    </r>
  </si>
  <si>
    <r>
      <t xml:space="preserve">Миндаль сладкий
</t>
    </r>
    <r>
      <rPr>
        <i/>
        <sz val="11"/>
        <rFont val="Arial"/>
        <family val="2"/>
        <charset val="204"/>
      </rPr>
      <t>Prunus dulcis var. dulcis</t>
    </r>
  </si>
  <si>
    <r>
      <t xml:space="preserve">Примула вечерняя (энотера)
</t>
    </r>
    <r>
      <rPr>
        <i/>
        <sz val="11"/>
        <rFont val="Arial"/>
        <family val="2"/>
        <charset val="204"/>
      </rPr>
      <t>Oenothera biennis</t>
    </r>
  </si>
  <si>
    <r>
      <t xml:space="preserve">Сасанква (камелия)
</t>
    </r>
    <r>
      <rPr>
        <i/>
        <sz val="11"/>
        <rFont val="Arial"/>
        <family val="2"/>
        <charset val="204"/>
      </rPr>
      <t>Camellia sasanqua</t>
    </r>
  </si>
  <si>
    <r>
      <t xml:space="preserve">Фукус
</t>
    </r>
    <r>
      <rPr>
        <i/>
        <sz val="11"/>
        <rFont val="Arial"/>
        <family val="2"/>
        <charset val="204"/>
      </rPr>
      <t>Fucus vesiculosus</t>
    </r>
  </si>
  <si>
    <r>
      <t xml:space="preserve">Композиции из 100 % натуральных эфирных масел
</t>
    </r>
    <r>
      <rPr>
        <b/>
        <i/>
        <sz val="14"/>
        <rFont val="Georgia"/>
        <family val="1"/>
        <charset val="204"/>
      </rPr>
      <t xml:space="preserve">«Charabot» (Франция), «Symrise» (Германия) </t>
    </r>
  </si>
  <si>
    <r>
      <t xml:space="preserve">    Пищевые ароматизаторы
</t>
    </r>
    <r>
      <rPr>
        <b/>
        <i/>
        <sz val="14"/>
        <rFont val="Georgia"/>
        <family val="1"/>
        <charset val="204"/>
      </rPr>
      <t xml:space="preserve">«Symrise» («Dragoco»), Германия; «Givaudan», Щвейцария </t>
    </r>
  </si>
  <si>
    <r>
      <t xml:space="preserve">    Профессиональная косметика для волос
</t>
    </r>
    <r>
      <rPr>
        <b/>
        <i/>
        <sz val="14"/>
        <rFont val="Georgia"/>
        <family val="1"/>
        <charset val="204"/>
      </rPr>
      <t>Vertigo SRL, Италия</t>
    </r>
  </si>
  <si>
    <t>«Good Night» (мандарин, лаванда, иланг-иланг, ладан, жасмин)</t>
  </si>
  <si>
    <t>«Антицеллюлит» (апельсин, можжевельник, розмарин, пачули, нероли)</t>
  </si>
  <si>
    <t>«Афродита» (иланг-иланг, бергамот, пачули, герань, сандал, нероли)</t>
  </si>
  <si>
    <t>«За рулем» (лимон, шалфей мускатный, кедр атласский, лаванда, розмарин)</t>
  </si>
  <si>
    <t>«Казанова» (бергамот, пачули, мускатный орех, иланг-иланг, корица, сандал)</t>
  </si>
  <si>
    <t>«Камасутра» (грейпфрут, иланг-иланг, шалфей мускатный, пачули, жасмин)</t>
  </si>
  <si>
    <t>«Клеопатра» («Антистресс») (нероли, апельсин горький (померанец), шалфей, роза, ветивер)</t>
  </si>
  <si>
    <t>«Лолита» (мандарин, иланг-иланг, роза, жасмин)</t>
  </si>
  <si>
    <t>«Ноктюрн» (апельсин горький (померанец), иланг-иланг, пачули, нероли, жасмин, ладан)</t>
  </si>
  <si>
    <t>«Релаксомикс» (бергамот, лаванда, герань, гвоздика, мята, иланг-иланг)</t>
  </si>
  <si>
    <t>«С легким паром» (кедр, можжевельник, бергамот, ель, лаванда)</t>
  </si>
  <si>
    <t>«Таис» (мандарин, иланг-иланг, нероли, лаванда, грейпфрут, кориандр, бархатцы)</t>
  </si>
  <si>
    <t>«Уют» (лаванда, гвоздика, мелисса, герань, пачули)</t>
  </si>
  <si>
    <r>
      <t xml:space="preserve">«Грация» </t>
    </r>
    <r>
      <rPr>
        <sz val="12"/>
        <rFont val="Arial"/>
        <family val="2"/>
        <charset val="204"/>
      </rPr>
      <t>(от суставных и мышечных болей: розмарин, мандарин, гвоздика, базилик, мята, пихта)</t>
    </r>
  </si>
  <si>
    <t>Анис (Pimpinella anisum)*</t>
  </si>
  <si>
    <t>Апельсин (Citrus sinensis)*</t>
  </si>
  <si>
    <t>Базилик (Ocimum basilicum)</t>
  </si>
  <si>
    <t>Бергамот (Citrus bergamia)</t>
  </si>
  <si>
    <t>Гвоздика (Syzygium aromaticum)</t>
  </si>
  <si>
    <t>Герань (Pelargonium graveolens)</t>
  </si>
  <si>
    <t>Грейпфрут (Citrus paradisi)*</t>
  </si>
  <si>
    <t>Ель (Picea abies)</t>
  </si>
  <si>
    <t>Жасмин (Jasminum grandiflorum)</t>
  </si>
  <si>
    <t>Иланг-иланг (Cananga odorata)</t>
  </si>
  <si>
    <t>Имбирь (Zingiber officinale)</t>
  </si>
  <si>
    <t>Кедр атласский (Cedrus atlantica)</t>
  </si>
  <si>
    <t>Кориандр (Coriandrum sativum)</t>
  </si>
  <si>
    <t>Корица (Cinnamomum zeylanicum)*</t>
  </si>
  <si>
    <t>Лаванда (Lavandula angustifolia)</t>
  </si>
  <si>
    <t>Ладан (Boswellia carteri)</t>
  </si>
  <si>
    <t>Лимон (Citrus limon)*</t>
  </si>
  <si>
    <t>Литцея кубеба (Litsea cubeba)</t>
  </si>
  <si>
    <t>Мандарин (Citrus reticulata)*</t>
  </si>
  <si>
    <t>Мелисса (Melissa officinalis)</t>
  </si>
  <si>
    <t>Миндаль горький (Prunus dulcis var. amara)*</t>
  </si>
  <si>
    <t>Можжевельник (Juniperus communis)*</t>
  </si>
  <si>
    <t>Мускатный орех (Nucis moschati)</t>
  </si>
  <si>
    <t>Мята перечная (Mentha piperita)*</t>
  </si>
  <si>
    <t>Нероли (Citrus aurantium var. amara)</t>
  </si>
  <si>
    <t>Пачули (Pogostemon cablin)</t>
  </si>
  <si>
    <t>Пихта (Abies sibirica)</t>
  </si>
  <si>
    <t>Померанец (горький апельсин) (Citrus aurantium)*</t>
  </si>
  <si>
    <t>Роза (Rosa damascena)*</t>
  </si>
  <si>
    <t>Розмарин (Rosmarinus officinalis)</t>
  </si>
  <si>
    <t>Розовое дерево (Aniba rosaeodora)</t>
  </si>
  <si>
    <t>Сандал (Amyris balsamifera)</t>
  </si>
  <si>
    <t>Чайное дерево (Melaleuca alternifolia)</t>
  </si>
  <si>
    <t>Шалфей мускатный (Salvia sclarea)*</t>
  </si>
  <si>
    <t>Эвкалипт (Eucalyptus globulus)</t>
  </si>
  <si>
    <t>«Пьянящий аромат»</t>
  </si>
  <si>
    <t>«Земляника лесная»</t>
  </si>
  <si>
    <t>«Кофе (со сливками)»</t>
  </si>
  <si>
    <t>«Яблоко»</t>
  </si>
  <si>
    <t>«Ваниль»</t>
  </si>
  <si>
    <r>
      <t xml:space="preserve">Несмываемая маска-спрей для волос с маслом ши и кератиновым комплексом
</t>
    </r>
    <r>
      <rPr>
        <i/>
        <sz val="11"/>
        <rFont val="Arial"/>
        <family val="2"/>
        <charset val="204"/>
      </rPr>
      <t>Unico Intensive Spray Mask</t>
    </r>
  </si>
  <si>
    <r>
      <t xml:space="preserve">Крем-кондиционер с маслом ши и кератиновым комплексом
</t>
    </r>
    <r>
      <rPr>
        <i/>
        <sz val="11"/>
        <rFont val="Arial"/>
        <family val="2"/>
        <charset val="204"/>
      </rPr>
      <t>Unico Conditioner</t>
    </r>
  </si>
  <si>
    <r>
      <t xml:space="preserve">Восстанавливающий шампунь с маслом ши и кератиновым комплексом
</t>
    </r>
    <r>
      <rPr>
        <i/>
        <sz val="11"/>
        <rFont val="Arial"/>
        <family val="2"/>
        <charset val="204"/>
      </rPr>
      <t>Unico Repair Shampoo</t>
    </r>
  </si>
  <si>
    <r>
      <t xml:space="preserve">Интенсивный шампунь для окрашенных волос с маслом ши и кератиновым комплексом
</t>
    </r>
    <r>
      <rPr>
        <i/>
        <sz val="11"/>
        <rFont val="Arial"/>
        <family val="2"/>
        <charset val="204"/>
      </rPr>
      <t>Unico Intensive Shampoo</t>
    </r>
  </si>
  <si>
    <t>Маска для лица (нетканый материал, с прорезями для носа, рта и глаз) в таблетках</t>
  </si>
  <si>
    <t>Полотенце махровое с символикой «Арома-Стиль»  100 × 50</t>
  </si>
  <si>
    <t>Полотенце махровое с символикой «Арома-Стиль»  140 × 70</t>
  </si>
  <si>
    <t>Дермароллер «Woman's Bliss», титановые иглы  0,5 мм / 540 игл («Арома-Стиль»)</t>
  </si>
  <si>
    <t>Дермароллер «Woman's Bliss», титановые иглы  1,0 мм / 540 игл («Арома-Стиль»)</t>
  </si>
  <si>
    <t>Дермароллер «Woman's Bliss», титановые иглы  1,5 мм / 540 игл («Арома-Стиль»)</t>
  </si>
  <si>
    <t>Шпатель косметический  21 см</t>
  </si>
  <si>
    <t>Шпатель косметический  18 см</t>
  </si>
  <si>
    <t>Шпатель косметический  13 см</t>
  </si>
  <si>
    <t xml:space="preserve">Миска косметическая каучуковая  13 см </t>
  </si>
  <si>
    <t>Миска косметическая каучуковая  11 см</t>
  </si>
  <si>
    <t>Кисть косметическая  большая</t>
  </si>
  <si>
    <t>Кисть веерная косметическая  большая</t>
  </si>
  <si>
    <t>Кисть веерная косметическая  малая</t>
  </si>
  <si>
    <t>www.aromastyle.ru</t>
  </si>
  <si>
    <t>Отдел региональных продаж:</t>
  </si>
  <si>
    <t>1. Серия „Red Wine Formula“ («Формула красного вина») — косметика для интенсивного омоложения</t>
  </si>
  <si>
    <t>2. Серия „Anti-Age Line“, антивозрастная косметика премиум-класса</t>
  </si>
  <si>
    <t>Антивозрастная косметика со стволовыми клетками:</t>
  </si>
  <si>
    <t>Увлажняющие косметические средства:</t>
  </si>
  <si>
    <t>3. Серия „Revitalizing Line“ — эффективное восстановление жирной и проблемной кожи</t>
  </si>
  <si>
    <t>4. Серия «Intensive Care» — химические пилинги и средства ухода после них</t>
  </si>
  <si>
    <t>500 мл</t>
  </si>
  <si>
    <r>
      <t xml:space="preserve">   Альгинатные маски „ALGOMASK“ для лица и тела
</t>
    </r>
    <r>
      <rPr>
        <b/>
        <i/>
        <sz val="14"/>
        <rFont val="Georgia"/>
        <family val="1"/>
        <charset val="204"/>
      </rPr>
      <t>Производство Франция</t>
    </r>
  </si>
  <si>
    <t>* Эфирные масла пищевой квалификации — пригодны не только для обычного применения (ароматерапия, массаж), но и для внутреннего употребления вместе с пищей, что подтверждается Декларацией о Соответствии ТС № RU Д-FR.АИ35.В.20911.</t>
  </si>
  <si>
    <r>
      <t xml:space="preserve">Косметические и массажные масла
</t>
    </r>
    <r>
      <rPr>
        <b/>
        <i/>
        <sz val="14"/>
        <rFont val="Georgia"/>
        <family val="1"/>
        <charset val="204"/>
      </rPr>
      <t>растительного происхождения</t>
    </r>
  </si>
  <si>
    <r>
      <t xml:space="preserve">Базисные массажные мономасла
</t>
    </r>
    <r>
      <rPr>
        <b/>
        <i/>
        <sz val="14"/>
        <rFont val="Georgia"/>
        <family val="1"/>
        <charset val="204"/>
      </rPr>
      <t xml:space="preserve">растительного происхождения </t>
    </r>
  </si>
  <si>
    <r>
      <t xml:space="preserve">Линия косметики „ALGOMASK“
</t>
    </r>
    <r>
      <rPr>
        <b/>
        <i/>
        <sz val="14"/>
        <rFont val="Georgia"/>
        <family val="1"/>
        <charset val="204"/>
      </rPr>
      <t>Производство Франция</t>
    </r>
  </si>
  <si>
    <t xml:space="preserve">Маска для похудения «Горячий шоколад»           </t>
  </si>
  <si>
    <t>Солнцезащитный крем SPF 50</t>
  </si>
  <si>
    <r>
      <t xml:space="preserve">Увлажняющая для лица с огурцом и гиалуроновой кислотой
</t>
    </r>
    <r>
      <rPr>
        <i/>
        <sz val="11"/>
        <rFont val="Arial"/>
        <family val="2"/>
        <charset val="204"/>
      </rPr>
      <t>Moisturizing Peel Off Mask</t>
    </r>
  </si>
  <si>
    <t>75 + 250 г</t>
  </si>
  <si>
    <r>
      <rPr>
        <b/>
        <sz val="13"/>
        <rFont val="Arial"/>
        <family val="2"/>
        <charset val="204"/>
      </rPr>
      <t>Скраб</t>
    </r>
    <r>
      <rPr>
        <sz val="13"/>
        <rFont val="Arial"/>
        <family val="2"/>
        <charset val="204"/>
      </rPr>
      <t xml:space="preserve"> успокаивающий с Бора-Бора
</t>
    </r>
    <r>
      <rPr>
        <i/>
        <sz val="11"/>
        <rFont val="Arial"/>
        <family val="2"/>
        <charset val="204"/>
      </rPr>
      <t>Smooth Scrub From Bora Bora</t>
    </r>
  </si>
  <si>
    <r>
      <t>Двухфазная гель-маска «Skin Detox»</t>
    </r>
    <r>
      <rPr>
        <sz val="11"/>
        <rFont val="Arial"/>
        <family val="2"/>
        <charset val="204"/>
      </rPr>
      <t xml:space="preserve">  •  </t>
    </r>
    <r>
      <rPr>
        <i/>
        <sz val="11"/>
        <rFont val="Arial"/>
        <family val="2"/>
        <charset val="204"/>
      </rPr>
      <t>SKIN DETOX Peel Off Gel Mask</t>
    </r>
    <r>
      <rPr>
        <b/>
        <vertAlign val="superscript"/>
        <sz val="11"/>
        <rFont val="Arial Black"/>
        <family val="2"/>
        <charset val="204"/>
      </rPr>
      <t>NEW!</t>
    </r>
  </si>
  <si>
    <r>
      <t xml:space="preserve">Двухфазная гель-маска «Сладкое Золото» </t>
    </r>
    <r>
      <rPr>
        <i/>
        <sz val="11"/>
        <rFont val="Arial"/>
        <family val="2"/>
        <charset val="204"/>
      </rPr>
      <t>•  SWEET GOLD Peel Off Gel Mask</t>
    </r>
    <r>
      <rPr>
        <vertAlign val="superscript"/>
        <sz val="11"/>
        <rFont val="Arial Black"/>
        <family val="2"/>
        <charset val="204"/>
      </rPr>
      <t>NEW!</t>
    </r>
  </si>
  <si>
    <r>
      <t>«Detox &amp; Relax» (</t>
    </r>
    <r>
      <rPr>
        <b/>
        <sz val="13"/>
        <rFont val="Arial"/>
        <family val="2"/>
        <charset val="204"/>
      </rPr>
      <t>лифтинг</t>
    </r>
    <r>
      <rPr>
        <sz val="13"/>
        <rFont val="Arial"/>
        <family val="2"/>
        <charset val="204"/>
      </rPr>
      <t>-основа)</t>
    </r>
    <r>
      <rPr>
        <vertAlign val="superscript"/>
        <sz val="13"/>
        <rFont val="Arial Black"/>
        <family val="2"/>
        <charset val="204"/>
      </rPr>
      <t xml:space="preserve">NEW!
</t>
    </r>
    <r>
      <rPr>
        <i/>
        <sz val="11"/>
        <rFont val="Arial"/>
        <family val="2"/>
        <charset val="204"/>
      </rPr>
      <t>Detox and Relax Peel Off Mask (Lifting Base)</t>
    </r>
  </si>
  <si>
    <r>
      <t>Против старения «Лесные ягоды» (</t>
    </r>
    <r>
      <rPr>
        <b/>
        <sz val="13"/>
        <rFont val="Arial"/>
        <family val="2"/>
        <charset val="204"/>
      </rPr>
      <t>лифтинг</t>
    </r>
    <r>
      <rPr>
        <sz val="13"/>
        <rFont val="Arial"/>
        <family val="2"/>
        <charset val="204"/>
      </rPr>
      <t>-основа)</t>
    </r>
    <r>
      <rPr>
        <vertAlign val="superscript"/>
        <sz val="13"/>
        <rFont val="Arial Black"/>
        <family val="2"/>
        <charset val="204"/>
      </rPr>
      <t xml:space="preserve">NEW!
</t>
    </r>
    <r>
      <rPr>
        <i/>
        <sz val="11"/>
        <rFont val="Arial"/>
        <family val="2"/>
        <charset val="204"/>
      </rPr>
      <t>Forest Berries Peel Off Mask (Lifting Base)</t>
    </r>
  </si>
  <si>
    <r>
      <t>«MezoCold» (</t>
    </r>
    <r>
      <rPr>
        <b/>
        <sz val="13"/>
        <rFont val="Arial"/>
        <family val="2"/>
        <charset val="204"/>
      </rPr>
      <t>лифтинг</t>
    </r>
    <r>
      <rPr>
        <sz val="13"/>
        <rFont val="Arial"/>
        <family val="2"/>
        <charset val="204"/>
      </rPr>
      <t>-основа)</t>
    </r>
    <r>
      <rPr>
        <vertAlign val="superscript"/>
        <sz val="13"/>
        <rFont val="Arial Black"/>
        <family val="2"/>
        <charset val="204"/>
      </rPr>
      <t>NEW!</t>
    </r>
    <r>
      <rPr>
        <i/>
        <sz val="11"/>
        <rFont val="Arial"/>
        <family val="2"/>
        <charset val="204"/>
      </rPr>
      <t xml:space="preserve">
MezoCold Peel Off Mask (Lifting Base)</t>
    </r>
  </si>
  <si>
    <r>
      <t>Антикуперозная (</t>
    </r>
    <r>
      <rPr>
        <b/>
        <sz val="13"/>
        <rFont val="Arial"/>
        <family val="2"/>
        <charset val="204"/>
      </rPr>
      <t>лифтинг</t>
    </r>
    <r>
      <rPr>
        <sz val="13"/>
        <rFont val="Arial"/>
        <family val="2"/>
        <charset val="204"/>
      </rPr>
      <t>-основа)</t>
    </r>
    <r>
      <rPr>
        <vertAlign val="superscript"/>
        <sz val="13"/>
        <rFont val="Arial Black"/>
        <family val="2"/>
        <charset val="204"/>
      </rPr>
      <t xml:space="preserve">NEW!
</t>
    </r>
    <r>
      <rPr>
        <i/>
        <sz val="11"/>
        <rFont val="Arial"/>
        <family val="2"/>
        <charset val="204"/>
      </rPr>
      <t>Anti-Rosacea Peel Off Mask (Lifting Base)</t>
    </r>
  </si>
  <si>
    <r>
      <t>Сыворотка для лица «Лифтинг и сияние» (антипигментная) / Firming Unifying Serum</t>
    </r>
    <r>
      <rPr>
        <b/>
        <vertAlign val="superscript"/>
        <sz val="14"/>
        <rFont val="Arial Black"/>
        <family val="2"/>
        <charset val="204"/>
      </rPr>
      <t>NEW!</t>
    </r>
  </si>
  <si>
    <t>50 г</t>
  </si>
  <si>
    <t>180 г</t>
  </si>
  <si>
    <r>
      <t>WhatsApp / Viber: +7 952 374-97-55</t>
    </r>
    <r>
      <rPr>
        <sz val="13"/>
        <rFont val="Arial"/>
        <family val="2"/>
        <charset val="204"/>
      </rPr>
      <t/>
    </r>
  </si>
  <si>
    <t>Крем-скраб для лица «Шоколадная ракушка»</t>
  </si>
  <si>
    <t>Химический пилинг базовый (pH 2,0 ± 0,20) / Basic Peeling</t>
  </si>
  <si>
    <t xml:space="preserve">Химический пилинг для проблемной кожи (pH 1,50 ± 0,20) / Anti-Acne Peeling                                     </t>
  </si>
  <si>
    <t>Химический пилинг для кожи «Аnti-age» (омолаживающий) (pH 1,50 ± 0,20) / Anti-Age Peeling</t>
  </si>
  <si>
    <t>Химический пилинг для кожи вокруг глаз и губ (рН 3,5 ± 0,20) / Eye &amp; Lip Contour Peeling</t>
  </si>
  <si>
    <r>
      <t>Wine Therapy (Винная терапия):  Гель-скраб для тела виноградный</t>
    </r>
    <r>
      <rPr>
        <vertAlign val="superscript"/>
        <sz val="13"/>
        <rFont val="Arial Black"/>
        <family val="2"/>
        <charset val="204"/>
      </rPr>
      <t>NEW!</t>
    </r>
  </si>
  <si>
    <r>
      <t>Wine Therapy (Винная терапия):  Гель-маска для коррекции фигуры «Cryo &amp; Thermo»</t>
    </r>
    <r>
      <rPr>
        <vertAlign val="superscript"/>
        <sz val="13"/>
        <rFont val="Arial Black"/>
        <family val="2"/>
        <charset val="204"/>
      </rPr>
      <t>NEW!</t>
    </r>
  </si>
  <si>
    <t>Wine Therapy (Винная терапия):  Крем-бальзам «Красное вино»</t>
  </si>
  <si>
    <t>Сыворотка-активатор  для лица антикуперозная</t>
  </si>
  <si>
    <t>Сыворотка-активатор  для лица с лифтинг-эффектом</t>
  </si>
  <si>
    <t>Сыворотка-активатор  для тела антицеллюлитная</t>
  </si>
  <si>
    <t>Сыворотка-активатор  для проблемной кожи</t>
  </si>
  <si>
    <t>Пенка очищающая для лица</t>
  </si>
  <si>
    <r>
      <t>Hawaii Series (серия "Гавайи"):  Гель-скраб для тела</t>
    </r>
    <r>
      <rPr>
        <vertAlign val="superscript"/>
        <sz val="13"/>
        <rFont val="Arial Black"/>
        <family val="2"/>
        <charset val="204"/>
      </rPr>
      <t>NEW!</t>
    </r>
  </si>
  <si>
    <r>
      <t>Hawaii Series (серия "Гавайи"):  Гель-маска для коррекции фигуры «Cryo &amp; Thermo»</t>
    </r>
    <r>
      <rPr>
        <vertAlign val="superscript"/>
        <sz val="13"/>
        <rFont val="Arial Black"/>
        <family val="2"/>
        <charset val="204"/>
      </rPr>
      <t>NEW!</t>
    </r>
  </si>
  <si>
    <t>1. Очищающие средства</t>
  </si>
  <si>
    <t>Молочко очищающее для лица (с D-пантенолом)</t>
  </si>
  <si>
    <r>
      <t>Бифазный тоник для удаления макияжа</t>
    </r>
    <r>
      <rPr>
        <vertAlign val="superscript"/>
        <sz val="13"/>
        <rFont val="Arial Black"/>
        <family val="2"/>
        <charset val="204"/>
      </rPr>
      <t>NEW!</t>
    </r>
  </si>
  <si>
    <t>2. Солнцезащитные средства</t>
  </si>
  <si>
    <t>4. Ламеллярная косметика с пептидами</t>
  </si>
  <si>
    <t>5. Сыворотки «Hyalux» с низкомолекулярной гиалуроновой кислотой</t>
  </si>
  <si>
    <t>6. Сыворотки-активаторы для альгинатых масок</t>
  </si>
  <si>
    <t>7. Биполярные гели с алоэ вера и гиалуроновой кислотой</t>
  </si>
  <si>
    <t>8. Натуральные основы для скрабов</t>
  </si>
  <si>
    <t>9. Биокосметика для тела</t>
  </si>
  <si>
    <r>
      <t xml:space="preserve">Кисть косметическая  малая — </t>
    </r>
    <r>
      <rPr>
        <i/>
        <sz val="13"/>
        <rFont val="Arial"/>
        <family val="2"/>
        <charset val="204"/>
      </rPr>
      <t>спеццена!</t>
    </r>
  </si>
  <si>
    <t>Простыня одноразовая (п/э 200 × 160 см.) в коробке</t>
  </si>
  <si>
    <r>
      <t xml:space="preserve">Против старения кожи лица «Аюрведа» (с гибискусом, бамбуком, пачули, иланг-илангом)
</t>
    </r>
    <r>
      <rPr>
        <i/>
        <sz val="11"/>
        <rFont val="Arial"/>
        <family val="2"/>
        <charset val="204"/>
      </rPr>
      <t>Ayurvedic Peel-Off Mask</t>
    </r>
  </si>
  <si>
    <r>
      <t>«Skin Shine» с комплексом Biowhite</t>
    </r>
    <r>
      <rPr>
        <vertAlign val="superscript"/>
        <sz val="13"/>
        <rFont val="Arial"/>
        <family val="2"/>
        <charset val="204"/>
      </rPr>
      <t>®</t>
    </r>
    <r>
      <rPr>
        <sz val="13"/>
        <rFont val="Arial"/>
        <family val="2"/>
        <charset val="204"/>
      </rPr>
      <t xml:space="preserve"> (осветляющая)</t>
    </r>
    <r>
      <rPr>
        <vertAlign val="superscript"/>
        <sz val="13"/>
        <rFont val="Arial Black"/>
        <family val="2"/>
        <charset val="204"/>
      </rPr>
      <t>NEW!</t>
    </r>
    <r>
      <rPr>
        <sz val="13"/>
        <rFont val="Arial"/>
        <family val="2"/>
        <charset val="204"/>
      </rPr>
      <t xml:space="preserve">
</t>
    </r>
    <r>
      <rPr>
        <i/>
        <sz val="11"/>
        <rFont val="Arial"/>
        <family val="2"/>
        <charset val="204"/>
      </rPr>
      <t>Skin Shine Peel Off Mask</t>
    </r>
  </si>
  <si>
    <t>Виноградная сыворотка (с ботоэффектом) / Grape Serum</t>
  </si>
  <si>
    <t>Виноградный крем для лица (с ботоэффектом) / Grape Cream</t>
  </si>
  <si>
    <t>Увлажняющий матирующий крем / Oil Control Moisturizer</t>
  </si>
  <si>
    <r>
      <t>Крем-скраб для лица</t>
    </r>
    <r>
      <rPr>
        <vertAlign val="superscript"/>
        <sz val="13"/>
        <rFont val="Arial Black"/>
        <family val="2"/>
        <charset val="204"/>
      </rPr>
      <t>NEW!</t>
    </r>
  </si>
  <si>
    <t>e-mail: info@aromastyle.ru
«ВКонтакте»: vk.com/AromaStyle_SPB</t>
  </si>
  <si>
    <t>Наш адрес: 196084, Санкт-Петербург, ул. Ломаная, д. 5 (ст. м. «Московские ворота»)</t>
  </si>
  <si>
    <t>Тел./факс: +7 (812) 363-47-04 (многоканальный)</t>
  </si>
  <si>
    <t>e-mail: training@aromastyle.ru
«ВКонтакте»: vk.com/TrainingAroma</t>
  </si>
  <si>
    <t>Фасовка</t>
  </si>
  <si>
    <r>
      <rPr>
        <i/>
        <sz val="14"/>
        <rFont val="Arial"/>
        <family val="2"/>
        <charset val="204"/>
      </rPr>
      <t xml:space="preserve">Ремизова Дарья </t>
    </r>
    <r>
      <rPr>
        <sz val="14"/>
        <rFont val="Arial"/>
        <family val="2"/>
        <charset val="204"/>
      </rPr>
      <t>— руководитель учебного центра, преподаватель, косметолог-эстетист</t>
    </r>
  </si>
  <si>
    <t>Учебный центр „Secret of Beauty“:</t>
  </si>
  <si>
    <t>«Свежий ветер» («Бодрость и внимание») (лимон, розмарин, базилик, мята, шалфей)</t>
  </si>
  <si>
    <t>Набор мерных ложек (1, 5, 25 и 100 мл)</t>
  </si>
  <si>
    <t>Seaweed Therapy (Водорослевая терапия):  Крем-гель для похудения антицеллюлитный</t>
  </si>
  <si>
    <r>
      <t>Hawaii Series (серия "Гавайи"):  Крем для лица и тела моделирующий 3 в 1 (увлажнение, питание, лифтинг)</t>
    </r>
    <r>
      <rPr>
        <vertAlign val="superscript"/>
        <sz val="13"/>
        <rFont val="Arial Black"/>
        <family val="2"/>
        <charset val="204"/>
      </rPr>
      <t>NEW!</t>
    </r>
  </si>
  <si>
    <t>3. «MezoCure» — восстанавливающая косметика с экстрактом улитки и 3D гиалуроновой кислотой</t>
  </si>
  <si>
    <t>Гель-пилинг для лица с АНА-кислотами, pH 4,5 (требует нейтрализации)</t>
  </si>
  <si>
    <t>Плакат А2 (420 × 594 мм) в ассортименте (Algomask, ChocoLady, ароматерапия)</t>
  </si>
  <si>
    <t>Розничная 
цена, руб.</t>
  </si>
  <si>
    <r>
      <rPr>
        <vertAlign val="superscript"/>
        <sz val="12"/>
        <rFont val="Arial Cyr"/>
        <charset val="204"/>
      </rPr>
      <t>1)</t>
    </r>
    <r>
      <rPr>
        <sz val="12"/>
        <rFont val="Arial Cyr"/>
        <charset val="204"/>
      </rPr>
      <t xml:space="preserve"> Для получения дополнительных скидок свяжитесь с нами по телефону или через e-mail.</t>
    </r>
  </si>
  <si>
    <t>Dr.Pen — электроприбор для ухода за кожей лица</t>
  </si>
  <si>
    <t>Спонжи косметические разбухающие (12 шт.)</t>
  </si>
  <si>
    <t xml:space="preserve">Стерильный одноразовый картридж для Dr.Pen - кремниевая пластина с наноиглами </t>
  </si>
  <si>
    <t>Стерильный одноразовый картридж для Dr.Pen - стальная пластина с микроиглами 0,1 мм</t>
  </si>
  <si>
    <t>Стерильный одноразовый картридж для Dr.Pen - 12 игл, хирургическая сталь</t>
  </si>
  <si>
    <r>
      <rPr>
        <i/>
        <sz val="14"/>
        <rFont val="Arial Cyr"/>
        <charset val="204"/>
      </rPr>
      <t>Щелчкова Анна Сергеевна</t>
    </r>
    <r>
      <rPr>
        <sz val="14"/>
        <rFont val="Arial Cyr"/>
        <charset val="204"/>
      </rPr>
      <t xml:space="preserve"> — руководитель отдела
</t>
    </r>
    <r>
      <rPr>
        <i/>
        <sz val="14"/>
        <rFont val="Arial Cyr"/>
        <charset val="204"/>
      </rPr>
      <t>Кресс Елена Георгиевна</t>
    </r>
    <r>
      <rPr>
        <sz val="14"/>
        <rFont val="Arial Cyr"/>
        <charset val="204"/>
      </rPr>
      <t xml:space="preserve"> — заместитель руководителя отдела
</t>
    </r>
    <r>
      <rPr>
        <i/>
        <sz val="14"/>
        <rFont val="Arial Cyr"/>
        <charset val="204"/>
      </rPr>
      <t>Макушина Анна</t>
    </r>
    <r>
      <rPr>
        <sz val="14"/>
        <rFont val="Arial Cyr"/>
        <charset val="204"/>
      </rPr>
      <t xml:space="preserve"> — менеджер
</t>
    </r>
    <r>
      <rPr>
        <i/>
        <sz val="14"/>
        <rFont val="Arial Cyr"/>
        <charset val="204"/>
      </rPr>
      <t>Фархадова Саида</t>
    </r>
    <r>
      <rPr>
        <sz val="14"/>
        <rFont val="Arial Cyr"/>
        <charset val="204"/>
      </rPr>
      <t xml:space="preserve"> — менеджер интернет-магазина</t>
    </r>
  </si>
  <si>
    <r>
      <t>Оптовая цена, руб.</t>
    </r>
    <r>
      <rPr>
        <b/>
        <vertAlign val="superscript"/>
        <sz val="10"/>
        <rFont val="Arial"/>
        <family val="2"/>
        <charset val="204"/>
      </rPr>
      <t>1)</t>
    </r>
  </si>
  <si>
    <r>
      <t xml:space="preserve">Тел./факс: </t>
    </r>
    <r>
      <rPr>
        <b/>
        <sz val="11"/>
        <rFont val="Arial"/>
        <family val="2"/>
        <charset val="204"/>
      </rPr>
      <t xml:space="preserve">+7 (812) 363-47-04 </t>
    </r>
    <r>
      <rPr>
        <sz val="11"/>
        <rFont val="Arial"/>
        <family val="2"/>
        <charset val="204"/>
      </rPr>
      <t>(многоканальный)
Адрес: 196084, Санкт-Петербург, ул. Ломаная, 5
(ст. м. «Московские ворота») 
e-mail: info@aromastyle.ru
www.aromastyle.ru</t>
    </r>
  </si>
  <si>
    <r>
      <rPr>
        <sz val="15"/>
        <rFont val="Georgia"/>
        <family val="1"/>
        <charset val="204"/>
      </rPr>
      <t>ООО «АРОМА-СТИЛЬ»</t>
    </r>
    <r>
      <rPr>
        <sz val="14"/>
        <rFont val="Georgia"/>
        <family val="1"/>
        <charset val="204"/>
      </rPr>
      <t xml:space="preserve">
</t>
    </r>
    <r>
      <rPr>
        <b/>
        <sz val="24"/>
        <rFont val="Georgia"/>
        <family val="1"/>
        <charset val="204"/>
      </rPr>
      <t>ПРАЙС-ЛИСТ</t>
    </r>
    <r>
      <rPr>
        <b/>
        <sz val="20"/>
        <rFont val="Georgia"/>
        <family val="1"/>
        <charset val="204"/>
      </rPr>
      <t xml:space="preserve"> (IV квартал 2016 г.)</t>
    </r>
    <r>
      <rPr>
        <b/>
        <sz val="14"/>
        <rFont val="Georgia"/>
        <family val="1"/>
        <charset val="204"/>
      </rPr>
      <t xml:space="preserve">
</t>
    </r>
    <r>
      <rPr>
        <i/>
        <sz val="10"/>
        <rFont val="Georgia"/>
        <family val="1"/>
        <charset val="204"/>
      </rPr>
      <t>Оптовые цены предоставляются юридическим лицам, индивидуальным предпринимателям, 
специалистам индустрии красоты, СПА-салонам и медицинским центрам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</si>
</sst>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0_ ;\-#,##0.00\ "/>
  </numFmts>
  <fonts count="87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i/>
      <sz val="14"/>
      <name val="Arial Cyr"/>
      <charset val="204"/>
    </font>
    <font>
      <b/>
      <i/>
      <sz val="12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u/>
      <sz val="11"/>
      <color indexed="8"/>
      <name val="Arial Cyr"/>
      <charset val="204"/>
    </font>
    <font>
      <b/>
      <sz val="11"/>
      <color indexed="8"/>
      <name val="Arial Cyr"/>
      <charset val="204"/>
    </font>
    <font>
      <b/>
      <sz val="11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indexed="62"/>
      <name val="Arial Cyr"/>
      <charset val="204"/>
    </font>
    <font>
      <u/>
      <sz val="14"/>
      <color indexed="12"/>
      <name val="Arial Cyr"/>
      <charset val="204"/>
    </font>
    <font>
      <b/>
      <i/>
      <sz val="10"/>
      <color indexed="10"/>
      <name val="Arial Cyr"/>
      <charset val="204"/>
    </font>
    <font>
      <sz val="10"/>
      <name val="Arial Cyr"/>
      <charset val="204"/>
    </font>
    <font>
      <b/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u/>
      <sz val="10"/>
      <color theme="10"/>
      <name val="Arial Cyr"/>
      <charset val="204"/>
    </font>
    <font>
      <b/>
      <sz val="9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8"/>
      <name val="Cambria"/>
      <family val="1"/>
      <charset val="204"/>
      <scheme val="major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Georgia"/>
      <family val="1"/>
      <charset val="204"/>
    </font>
    <font>
      <b/>
      <sz val="14"/>
      <name val="Georgia"/>
      <family val="1"/>
      <charset val="204"/>
    </font>
    <font>
      <i/>
      <sz val="10"/>
      <name val="Georgia"/>
      <family val="1"/>
      <charset val="204"/>
    </font>
    <font>
      <b/>
      <sz val="15"/>
      <name val="Arial"/>
      <family val="2"/>
      <charset val="204"/>
    </font>
    <font>
      <b/>
      <i/>
      <sz val="14"/>
      <name val="Georgia"/>
      <family val="1"/>
      <charset val="204"/>
    </font>
    <font>
      <i/>
      <sz val="11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sz val="14"/>
      <name val="Arial"/>
      <family val="2"/>
      <charset val="204"/>
    </font>
    <font>
      <sz val="12"/>
      <name val="Cambria"/>
      <family val="1"/>
      <charset val="204"/>
      <scheme val="major"/>
    </font>
    <font>
      <sz val="17"/>
      <name val="Arial"/>
      <family val="2"/>
      <charset val="204"/>
    </font>
    <font>
      <sz val="17"/>
      <name val="Arial Cyr"/>
      <charset val="204"/>
    </font>
    <font>
      <b/>
      <i/>
      <sz val="20"/>
      <name val="Georgia"/>
      <family val="1"/>
      <charset val="204"/>
    </font>
    <font>
      <b/>
      <sz val="13"/>
      <name val="Arial Cyr"/>
      <charset val="204"/>
    </font>
    <font>
      <b/>
      <sz val="14"/>
      <name val="Arial"/>
      <family val="2"/>
      <charset val="204"/>
    </font>
    <font>
      <i/>
      <sz val="14"/>
      <name val="Arial Cyr"/>
      <charset val="204"/>
    </font>
    <font>
      <i/>
      <sz val="14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vertAlign val="superscript"/>
      <sz val="11"/>
      <name val="Arial Black"/>
      <family val="2"/>
      <charset val="204"/>
    </font>
    <font>
      <vertAlign val="superscript"/>
      <sz val="11"/>
      <name val="Arial Black"/>
      <family val="2"/>
      <charset val="204"/>
    </font>
    <font>
      <vertAlign val="superscript"/>
      <sz val="13"/>
      <name val="Arial Black"/>
      <family val="2"/>
      <charset val="204"/>
    </font>
    <font>
      <sz val="15"/>
      <name val="Georgia"/>
      <family val="1"/>
      <charset val="204"/>
    </font>
    <font>
      <b/>
      <sz val="24"/>
      <name val="Georgia"/>
      <family val="1"/>
      <charset val="204"/>
    </font>
    <font>
      <b/>
      <sz val="20"/>
      <name val="Georgia"/>
      <family val="1"/>
      <charset val="204"/>
    </font>
    <font>
      <b/>
      <vertAlign val="superscript"/>
      <sz val="14"/>
      <name val="Arial Black"/>
      <family val="2"/>
      <charset val="204"/>
    </font>
    <font>
      <b/>
      <sz val="11"/>
      <name val="Arial"/>
      <family val="2"/>
      <charset val="204"/>
    </font>
    <font>
      <i/>
      <sz val="13"/>
      <name val="Arial"/>
      <family val="2"/>
      <charset val="204"/>
    </font>
    <font>
      <vertAlign val="superscript"/>
      <sz val="13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vertAlign val="superscript"/>
      <sz val="12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2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33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68" fillId="0" borderId="0">
      <alignment horizontal="center" vertical="center"/>
    </xf>
    <xf numFmtId="0" fontId="58" fillId="0" borderId="15">
      <alignment horizontal="center" vertical="center"/>
    </xf>
    <xf numFmtId="0" fontId="52" fillId="0" borderId="31">
      <alignment vertical="center" wrapText="1"/>
    </xf>
    <xf numFmtId="0" fontId="53" fillId="0" borderId="10">
      <alignment horizontal="center" vertical="center"/>
    </xf>
    <xf numFmtId="1" fontId="51" fillId="0" borderId="10">
      <alignment horizontal="center" vertical="center"/>
    </xf>
    <xf numFmtId="0" fontId="52" fillId="0" borderId="30" applyFont="0" applyAlignment="0">
      <alignment vertical="center" wrapText="1"/>
    </xf>
  </cellStyleXfs>
  <cellXfs count="17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 vertical="center"/>
    </xf>
    <xf numFmtId="0" fontId="21" fillId="15" borderId="11" xfId="0" applyFont="1" applyFill="1" applyBorder="1" applyAlignment="1"/>
    <xf numFmtId="164" fontId="24" fillId="15" borderId="12" xfId="0" applyNumberFormat="1" applyFont="1" applyFill="1" applyBorder="1" applyAlignment="1">
      <alignment vertical="center"/>
    </xf>
    <xf numFmtId="0" fontId="25" fillId="0" borderId="0" xfId="0" applyFont="1" applyBorder="1" applyAlignment="1"/>
    <xf numFmtId="0" fontId="25" fillId="0" borderId="0" xfId="0" applyFont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164" fontId="18" fillId="0" borderId="1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4" fontId="18" fillId="0" borderId="13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0" fillId="0" borderId="14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16" borderId="16" xfId="0" applyFill="1" applyBorder="1" applyAlignment="1">
      <alignment vertical="center"/>
    </xf>
    <xf numFmtId="0" fontId="0" fillId="16" borderId="18" xfId="0" applyFill="1" applyBorder="1" applyAlignment="1">
      <alignment horizontal="center" vertical="center"/>
    </xf>
    <xf numFmtId="0" fontId="23" fillId="16" borderId="16" xfId="0" applyFont="1" applyFill="1" applyBorder="1" applyAlignment="1">
      <alignment horizontal="right" vertical="center"/>
    </xf>
    <xf numFmtId="0" fontId="0" fillId="16" borderId="16" xfId="0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36" fillId="17" borderId="0" xfId="0" applyFont="1" applyFill="1" applyAlignment="1">
      <alignment vertical="center"/>
    </xf>
    <xf numFmtId="0" fontId="18" fillId="0" borderId="17" xfId="0" applyFont="1" applyBorder="1" applyAlignment="1">
      <alignment horizontal="center" vertical="center"/>
    </xf>
    <xf numFmtId="164" fontId="18" fillId="0" borderId="1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25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37" fillId="0" borderId="19" xfId="10" applyFont="1" applyBorder="1" applyAlignment="1" applyProtection="1">
      <alignment horizontal="right" vertical="center"/>
    </xf>
    <xf numFmtId="0" fontId="37" fillId="0" borderId="0" xfId="10" applyFont="1" applyBorder="1" applyAlignment="1" applyProtection="1">
      <alignment horizontal="right" vertical="center"/>
    </xf>
    <xf numFmtId="0" fontId="28" fillId="17" borderId="0" xfId="0" applyFont="1" applyFill="1" applyAlignment="1">
      <alignment vertical="center"/>
    </xf>
    <xf numFmtId="0" fontId="32" fillId="17" borderId="0" xfId="0" applyFont="1" applyFill="1" applyBorder="1" applyAlignment="1">
      <alignment vertical="center"/>
    </xf>
    <xf numFmtId="0" fontId="19" fillId="18" borderId="20" xfId="0" applyFont="1" applyFill="1" applyBorder="1" applyAlignment="1">
      <alignment horizontal="center" vertical="center"/>
    </xf>
    <xf numFmtId="0" fontId="22" fillId="18" borderId="21" xfId="0" applyFont="1" applyFill="1" applyBorder="1" applyAlignment="1">
      <alignment horizontal="center" vertical="center"/>
    </xf>
    <xf numFmtId="0" fontId="20" fillId="18" borderId="22" xfId="0" applyFont="1" applyFill="1" applyBorder="1" applyAlignment="1">
      <alignment horizontal="center" vertical="center" wrapText="1"/>
    </xf>
    <xf numFmtId="0" fontId="20" fillId="18" borderId="23" xfId="0" applyFont="1" applyFill="1" applyBorder="1" applyAlignment="1">
      <alignment horizontal="center" vertical="center" wrapText="1"/>
    </xf>
    <xf numFmtId="0" fontId="20" fillId="18" borderId="24" xfId="0" applyFont="1" applyFill="1" applyBorder="1" applyAlignment="1">
      <alignment horizontal="center" vertical="center" wrapText="1"/>
    </xf>
    <xf numFmtId="0" fontId="38" fillId="17" borderId="16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164" fontId="18" fillId="19" borderId="11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/>
    <xf numFmtId="0" fontId="39" fillId="0" borderId="0" xfId="0" applyFont="1" applyBorder="1" applyAlignment="1"/>
    <xf numFmtId="0" fontId="35" fillId="0" borderId="10" xfId="0" applyFont="1" applyBorder="1" applyAlignment="1">
      <alignment horizontal="left" vertical="center" wrapText="1"/>
    </xf>
    <xf numFmtId="165" fontId="43" fillId="0" borderId="10" xfId="0" applyNumberFormat="1" applyFont="1" applyBorder="1" applyAlignment="1">
      <alignment horizontal="right" vertical="center"/>
    </xf>
    <xf numFmtId="165" fontId="43" fillId="0" borderId="10" xfId="0" applyNumberFormat="1" applyFont="1" applyFill="1" applyBorder="1" applyAlignment="1">
      <alignment horizontal="right" vertical="center"/>
    </xf>
    <xf numFmtId="0" fontId="35" fillId="0" borderId="17" xfId="0" applyFont="1" applyBorder="1" applyAlignment="1">
      <alignment horizontal="left" vertical="center" wrapText="1"/>
    </xf>
    <xf numFmtId="164" fontId="24" fillId="16" borderId="25" xfId="0" applyNumberFormat="1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vertical="center"/>
    </xf>
    <xf numFmtId="1" fontId="46" fillId="0" borderId="0" xfId="0" applyNumberFormat="1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54" fillId="0" borderId="0" xfId="31" applyFont="1" applyBorder="1" applyAlignment="1">
      <alignment horizontal="center" vertical="center"/>
    </xf>
    <xf numFmtId="0" fontId="53" fillId="0" borderId="0" xfId="31" applyFont="1" applyBorder="1" applyAlignment="1">
      <alignment horizontal="center" vertical="center"/>
    </xf>
    <xf numFmtId="0" fontId="51" fillId="0" borderId="0" xfId="31" applyFont="1" applyBorder="1" applyAlignment="1">
      <alignment horizontal="center" vertical="center"/>
    </xf>
    <xf numFmtId="0" fontId="50" fillId="0" borderId="0" xfId="31" applyFont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1" fontId="44" fillId="0" borderId="0" xfId="0" applyNumberFormat="1" applyFont="1" applyFill="1" applyBorder="1" applyAlignment="1">
      <alignment horizontal="center" vertical="center"/>
    </xf>
    <xf numFmtId="49" fontId="44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top"/>
    </xf>
    <xf numFmtId="0" fontId="44" fillId="0" borderId="0" xfId="0" applyFont="1" applyFill="1" applyBorder="1" applyAlignment="1">
      <alignment vertical="top"/>
    </xf>
    <xf numFmtId="0" fontId="49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top"/>
    </xf>
    <xf numFmtId="0" fontId="45" fillId="0" borderId="0" xfId="0" applyFont="1" applyFill="1" applyBorder="1" applyAlignment="1">
      <alignment vertical="top"/>
    </xf>
    <xf numFmtId="0" fontId="64" fillId="0" borderId="0" xfId="0" applyFont="1" applyFill="1" applyBorder="1" applyAlignment="1">
      <alignment horizontal="left" vertical="top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center" vertical="center"/>
    </xf>
    <xf numFmtId="1" fontId="46" fillId="0" borderId="0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center"/>
    </xf>
    <xf numFmtId="1" fontId="52" fillId="0" borderId="31" xfId="30" applyFont="1" applyBorder="1">
      <alignment horizontal="center" vertical="center"/>
    </xf>
    <xf numFmtId="0" fontId="52" fillId="0" borderId="31" xfId="28" applyFont="1" applyBorder="1">
      <alignment vertical="center" wrapText="1"/>
    </xf>
    <xf numFmtId="0" fontId="50" fillId="0" borderId="0" xfId="0" applyFont="1" applyFill="1" applyBorder="1" applyAlignment="1">
      <alignment vertical="center"/>
    </xf>
    <xf numFmtId="1" fontId="73" fillId="0" borderId="31" xfId="30" applyFont="1" applyBorder="1">
      <alignment horizontal="center" vertical="center"/>
    </xf>
    <xf numFmtId="1" fontId="62" fillId="0" borderId="31" xfId="30" applyFont="1" applyBorder="1">
      <alignment horizontal="center" vertical="center"/>
    </xf>
    <xf numFmtId="0" fontId="68" fillId="0" borderId="0" xfId="26" applyFont="1" applyBorder="1">
      <alignment horizontal="center" vertical="center"/>
    </xf>
    <xf numFmtId="0" fontId="33" fillId="0" borderId="0" xfId="19" applyFont="1" applyBorder="1"/>
    <xf numFmtId="0" fontId="53" fillId="0" borderId="31" xfId="29" applyFont="1" applyBorder="1">
      <alignment horizontal="center" vertical="center"/>
    </xf>
    <xf numFmtId="1" fontId="51" fillId="0" borderId="31" xfId="30" applyFont="1" applyBorder="1">
      <alignment horizontal="center" vertical="center"/>
    </xf>
    <xf numFmtId="0" fontId="52" fillId="0" borderId="31" xfId="28" applyFont="1">
      <alignment vertical="center" wrapText="1"/>
    </xf>
    <xf numFmtId="0" fontId="52" fillId="0" borderId="0" xfId="31" applyFont="1" applyBorder="1">
      <alignment vertical="center" wrapText="1"/>
    </xf>
    <xf numFmtId="0" fontId="52" fillId="0" borderId="31" xfId="28" applyFont="1" applyBorder="1">
      <alignment vertical="center" wrapText="1"/>
    </xf>
    <xf numFmtId="0" fontId="50" fillId="0" borderId="0" xfId="0" applyFont="1" applyFill="1" applyBorder="1" applyAlignment="1">
      <alignment vertical="center"/>
    </xf>
    <xf numFmtId="0" fontId="52" fillId="0" borderId="31" xfId="28" applyFont="1" applyBorder="1">
      <alignment vertical="center" wrapText="1"/>
    </xf>
    <xf numFmtId="0" fontId="50" fillId="0" borderId="0" xfId="0" applyFont="1" applyFill="1" applyBorder="1" applyAlignment="1">
      <alignment vertical="center"/>
    </xf>
    <xf numFmtId="0" fontId="52" fillId="0" borderId="31" xfId="28" applyFont="1">
      <alignment vertical="center" wrapText="1"/>
    </xf>
    <xf numFmtId="0" fontId="52" fillId="0" borderId="31" xfId="28" applyFont="1" applyBorder="1">
      <alignment vertical="center" wrapText="1"/>
    </xf>
    <xf numFmtId="0" fontId="50" fillId="0" borderId="0" xfId="0" applyFont="1" applyFill="1" applyBorder="1" applyAlignment="1">
      <alignment vertical="center"/>
    </xf>
    <xf numFmtId="0" fontId="68" fillId="0" borderId="0" xfId="26" applyFont="1" applyBorder="1" applyAlignment="1">
      <alignment horizontal="center"/>
    </xf>
    <xf numFmtId="0" fontId="52" fillId="0" borderId="31" xfId="28" applyFont="1" applyBorder="1">
      <alignment vertical="center" wrapText="1"/>
    </xf>
    <xf numFmtId="0" fontId="50" fillId="0" borderId="0" xfId="0" applyFont="1" applyFill="1" applyBorder="1" applyAlignment="1">
      <alignment vertical="center"/>
    </xf>
    <xf numFmtId="0" fontId="52" fillId="0" borderId="35" xfId="28" applyFont="1" applyBorder="1">
      <alignment vertical="center" wrapText="1"/>
    </xf>
    <xf numFmtId="0" fontId="52" fillId="0" borderId="31" xfId="28" applyFont="1" applyBorder="1">
      <alignment vertical="center" wrapText="1"/>
    </xf>
    <xf numFmtId="0" fontId="50" fillId="0" borderId="0" xfId="0" applyFont="1" applyFill="1" applyBorder="1" applyAlignment="1">
      <alignment vertical="center"/>
    </xf>
    <xf numFmtId="0" fontId="52" fillId="0" borderId="31" xfId="28" applyFont="1" applyBorder="1">
      <alignment vertical="center" wrapText="1"/>
    </xf>
    <xf numFmtId="0" fontId="26" fillId="0" borderId="0" xfId="0" applyFont="1" applyBorder="1" applyAlignment="1">
      <alignment vertical="top"/>
    </xf>
    <xf numFmtId="0" fontId="70" fillId="0" borderId="0" xfId="0" applyFont="1" applyFill="1" applyBorder="1" applyAlignment="1">
      <alignment vertical="top"/>
    </xf>
    <xf numFmtId="0" fontId="52" fillId="0" borderId="31" xfId="28" applyFont="1" applyBorder="1">
      <alignment vertical="center" wrapText="1"/>
    </xf>
    <xf numFmtId="0" fontId="26" fillId="0" borderId="0" xfId="0" applyFont="1" applyBorder="1" applyAlignment="1">
      <alignment vertical="top" wrapText="1"/>
    </xf>
    <xf numFmtId="0" fontId="70" fillId="0" borderId="0" xfId="0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Border="1" applyAlignment="1"/>
    <xf numFmtId="0" fontId="52" fillId="0" borderId="31" xfId="28" applyFont="1" applyBorder="1">
      <alignment vertical="center" wrapText="1"/>
    </xf>
    <xf numFmtId="0" fontId="55" fillId="0" borderId="0" xfId="0" applyFont="1" applyFill="1" applyBorder="1" applyAlignment="1">
      <alignment horizontal="left" vertical="center" wrapText="1" indent="7"/>
    </xf>
    <xf numFmtId="0" fontId="53" fillId="20" borderId="31" xfId="0" applyFont="1" applyFill="1" applyBorder="1" applyAlignment="1">
      <alignment horizontal="center" vertical="center"/>
    </xf>
    <xf numFmtId="0" fontId="53" fillId="20" borderId="31" xfId="0" applyFont="1" applyFill="1" applyBorder="1" applyAlignment="1">
      <alignment horizontal="center" vertical="center" wrapText="1"/>
    </xf>
    <xf numFmtId="1" fontId="53" fillId="20" borderId="31" xfId="0" applyNumberFormat="1" applyFont="1" applyFill="1" applyBorder="1" applyAlignment="1">
      <alignment horizontal="center" vertical="center" wrapText="1"/>
    </xf>
    <xf numFmtId="0" fontId="52" fillId="0" borderId="31" xfId="28" applyFont="1" applyBorder="1">
      <alignment vertical="center" wrapText="1"/>
    </xf>
    <xf numFmtId="0" fontId="52" fillId="0" borderId="31" xfId="28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58" fillId="0" borderId="0" xfId="27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2" fillId="0" borderId="31" xfId="28" applyFont="1">
      <alignment vertical="center" wrapText="1"/>
    </xf>
    <xf numFmtId="0" fontId="68" fillId="0" borderId="0" xfId="26" applyFont="1" applyBorder="1" applyAlignment="1">
      <alignment horizontal="center" wrapText="1"/>
    </xf>
    <xf numFmtId="0" fontId="68" fillId="0" borderId="0" xfId="26" applyFont="1" applyBorder="1" applyAlignment="1">
      <alignment horizontal="center"/>
    </xf>
    <xf numFmtId="0" fontId="52" fillId="0" borderId="0" xfId="31" applyFont="1" applyBorder="1" applyAlignment="1">
      <alignment vertical="center" wrapText="1"/>
    </xf>
    <xf numFmtId="0" fontId="0" fillId="0" borderId="0" xfId="31" applyFont="1" applyBorder="1" applyAlignment="1">
      <alignment vertical="center"/>
    </xf>
    <xf numFmtId="0" fontId="52" fillId="0" borderId="0" xfId="28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74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vertical="center"/>
    </xf>
    <xf numFmtId="0" fontId="68" fillId="0" borderId="0" xfId="26" applyFont="1" applyBorder="1" applyAlignment="1">
      <alignment horizontal="center" vertical="center" wrapText="1"/>
    </xf>
    <xf numFmtId="0" fontId="68" fillId="0" borderId="0" xfId="26" applyFont="1" applyBorder="1">
      <alignment horizontal="center" vertical="center"/>
    </xf>
    <xf numFmtId="0" fontId="58" fillId="0" borderId="0" xfId="27" applyFont="1" applyBorder="1">
      <alignment horizontal="center" vertical="center"/>
    </xf>
    <xf numFmtId="0" fontId="0" fillId="0" borderId="0" xfId="0" applyFont="1" applyBorder="1" applyAlignment="1"/>
    <xf numFmtId="0" fontId="58" fillId="0" borderId="32" xfId="27" applyFont="1" applyBorder="1">
      <alignment horizontal="center" vertical="center"/>
    </xf>
    <xf numFmtId="0" fontId="58" fillId="0" borderId="33" xfId="27" applyFont="1" applyBorder="1">
      <alignment horizontal="center" vertical="center"/>
    </xf>
    <xf numFmtId="0" fontId="58" fillId="0" borderId="34" xfId="27" applyFont="1" applyBorder="1">
      <alignment horizontal="center" vertical="center"/>
    </xf>
    <xf numFmtId="0" fontId="68" fillId="0" borderId="0" xfId="26" applyFont="1" applyBorder="1" applyAlignment="1">
      <alignment horizontal="center" vertical="top" wrapText="1"/>
    </xf>
    <xf numFmtId="0" fontId="68" fillId="0" borderId="0" xfId="26" applyFont="1" applyBorder="1" applyAlignment="1">
      <alignment horizontal="center" vertical="top"/>
    </xf>
    <xf numFmtId="0" fontId="52" fillId="0" borderId="35" xfId="28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66" fillId="0" borderId="0" xfId="0" applyFont="1" applyFill="1" applyBorder="1" applyAlignment="1">
      <alignment horizontal="right" vertical="center"/>
    </xf>
    <xf numFmtId="0" fontId="67" fillId="0" borderId="0" xfId="0" applyFont="1" applyBorder="1" applyAlignment="1">
      <alignment horizontal="right"/>
    </xf>
    <xf numFmtId="0" fontId="52" fillId="0" borderId="31" xfId="28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51" fillId="0" borderId="31" xfId="27" applyFont="1" applyBorder="1" applyAlignment="1">
      <alignment horizontal="left" vertical="center"/>
    </xf>
    <xf numFmtId="0" fontId="69" fillId="0" borderId="31" xfId="0" applyFont="1" applyBorder="1" applyAlignment="1">
      <alignment horizontal="left" vertical="center"/>
    </xf>
    <xf numFmtId="0" fontId="64" fillId="0" borderId="0" xfId="0" applyFont="1" applyFill="1" applyBorder="1" applyAlignment="1">
      <alignment vertical="top" wrapText="1"/>
    </xf>
    <xf numFmtId="0" fontId="64" fillId="0" borderId="0" xfId="0" applyFont="1" applyBorder="1" applyAlignment="1">
      <alignment vertical="top"/>
    </xf>
    <xf numFmtId="0" fontId="68" fillId="0" borderId="0" xfId="26" applyFont="1" applyBorder="1" applyAlignment="1">
      <alignment horizontal="center" vertical="center"/>
    </xf>
    <xf numFmtId="0" fontId="63" fillId="0" borderId="0" xfId="28" applyFont="1" applyBorder="1" applyAlignment="1">
      <alignment wrapText="1"/>
    </xf>
    <xf numFmtId="0" fontId="63" fillId="0" borderId="0" xfId="0" applyFont="1" applyBorder="1" applyAlignment="1"/>
    <xf numFmtId="0" fontId="26" fillId="0" borderId="0" xfId="0" applyFont="1" applyBorder="1" applyAlignment="1"/>
    <xf numFmtId="0" fontId="26" fillId="0" borderId="0" xfId="0" applyFont="1" applyAlignment="1">
      <alignment vertical="top" wrapText="1"/>
    </xf>
    <xf numFmtId="0" fontId="26" fillId="0" borderId="0" xfId="0" applyFont="1" applyAlignment="1">
      <alignment vertical="top"/>
    </xf>
    <xf numFmtId="0" fontId="21" fillId="0" borderId="0" xfId="0" applyFont="1" applyBorder="1" applyAlignment="1">
      <alignment vertical="center"/>
    </xf>
    <xf numFmtId="0" fontId="40" fillId="19" borderId="28" xfId="0" applyFont="1" applyFill="1" applyBorder="1" applyAlignment="1">
      <alignment horizontal="center" vertical="center" wrapText="1"/>
    </xf>
    <xf numFmtId="0" fontId="40" fillId="19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8" fillId="0" borderId="19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37" fillId="0" borderId="19" xfId="10" applyFont="1" applyBorder="1" applyAlignment="1" applyProtection="1">
      <alignment horizontal="center" vertical="center"/>
    </xf>
    <xf numFmtId="0" fontId="37" fillId="0" borderId="0" xfId="10" applyFont="1" applyBorder="1" applyAlignment="1" applyProtection="1">
      <alignment horizontal="center" vertical="center"/>
    </xf>
    <xf numFmtId="0" fontId="29" fillId="0" borderId="18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</cellXfs>
  <cellStyles count="32">
    <cellStyle name="Body" xfId="28"/>
    <cellStyle name="H1" xfId="26"/>
    <cellStyle name="H2" xfId="27"/>
    <cellStyle name="Price" xfId="30"/>
    <cellStyle name="Space" xfId="31"/>
    <cellStyle name="Volume" xfId="29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10" builtinId="8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8406</xdr:colOff>
      <xdr:row>0</xdr:row>
      <xdr:rowOff>34894</xdr:rowOff>
    </xdr:from>
    <xdr:to>
      <xdr:col>1</xdr:col>
      <xdr:colOff>537807</xdr:colOff>
      <xdr:row>0</xdr:row>
      <xdr:rowOff>924482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6" y="34894"/>
          <a:ext cx="529401" cy="889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1</xdr:col>
      <xdr:colOff>85725</xdr:colOff>
      <xdr:row>4</xdr:row>
      <xdr:rowOff>76200</xdr:rowOff>
    </xdr:to>
    <xdr:pic>
      <xdr:nvPicPr>
        <xdr:cNvPr id="146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36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3238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0</xdr:row>
      <xdr:rowOff>38100</xdr:rowOff>
    </xdr:from>
    <xdr:to>
      <xdr:col>1</xdr:col>
      <xdr:colOff>1371600</xdr:colOff>
      <xdr:row>2</xdr:row>
      <xdr:rowOff>19050</xdr:rowOff>
    </xdr:to>
    <xdr:pic>
      <xdr:nvPicPr>
        <xdr:cNvPr id="1466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30000" contrast="4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8100"/>
          <a:ext cx="13049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1085850</xdr:colOff>
      <xdr:row>6</xdr:row>
      <xdr:rowOff>238125</xdr:rowOff>
    </xdr:to>
    <xdr:pic>
      <xdr:nvPicPr>
        <xdr:cNvPr id="14669" name="Рисунок 9" descr="telefo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781050"/>
          <a:ext cx="962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11</xdr:row>
      <xdr:rowOff>76200</xdr:rowOff>
    </xdr:from>
    <xdr:to>
      <xdr:col>2</xdr:col>
      <xdr:colOff>1238250</xdr:colOff>
      <xdr:row>11</xdr:row>
      <xdr:rowOff>971550</xdr:rowOff>
    </xdr:to>
    <xdr:pic>
      <xdr:nvPicPr>
        <xdr:cNvPr id="14670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312420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276225</xdr:colOff>
      <xdr:row>13</xdr:row>
      <xdr:rowOff>38100</xdr:rowOff>
    </xdr:from>
    <xdr:to>
      <xdr:col>2</xdr:col>
      <xdr:colOff>1066800</xdr:colOff>
      <xdr:row>14</xdr:row>
      <xdr:rowOff>9525</xdr:rowOff>
    </xdr:to>
    <xdr:pic>
      <xdr:nvPicPr>
        <xdr:cNvPr id="14671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5057775"/>
          <a:ext cx="7905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14</xdr:row>
      <xdr:rowOff>19050</xdr:rowOff>
    </xdr:from>
    <xdr:to>
      <xdr:col>2</xdr:col>
      <xdr:colOff>1095375</xdr:colOff>
      <xdr:row>14</xdr:row>
      <xdr:rowOff>981075</xdr:rowOff>
    </xdr:to>
    <xdr:pic>
      <xdr:nvPicPr>
        <xdr:cNvPr id="14672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6029325"/>
          <a:ext cx="8286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12</xdr:row>
      <xdr:rowOff>47625</xdr:rowOff>
    </xdr:from>
    <xdr:to>
      <xdr:col>2</xdr:col>
      <xdr:colOff>1247775</xdr:colOff>
      <xdr:row>12</xdr:row>
      <xdr:rowOff>971550</xdr:rowOff>
    </xdr:to>
    <xdr:pic>
      <xdr:nvPicPr>
        <xdr:cNvPr id="14673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4086225"/>
          <a:ext cx="12287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15</xdr:row>
      <xdr:rowOff>28575</xdr:rowOff>
    </xdr:from>
    <xdr:to>
      <xdr:col>2</xdr:col>
      <xdr:colOff>1238250</xdr:colOff>
      <xdr:row>15</xdr:row>
      <xdr:rowOff>942975</xdr:rowOff>
    </xdr:to>
    <xdr:pic>
      <xdr:nvPicPr>
        <xdr:cNvPr id="14674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7029450"/>
          <a:ext cx="12287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18</xdr:row>
      <xdr:rowOff>0</xdr:rowOff>
    </xdr:from>
    <xdr:to>
      <xdr:col>2</xdr:col>
      <xdr:colOff>1019175</xdr:colOff>
      <xdr:row>18</xdr:row>
      <xdr:rowOff>962025</xdr:rowOff>
    </xdr:to>
    <xdr:pic>
      <xdr:nvPicPr>
        <xdr:cNvPr id="14675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9953625"/>
          <a:ext cx="7239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2</xdr:col>
      <xdr:colOff>1190625</xdr:colOff>
      <xdr:row>20</xdr:row>
      <xdr:rowOff>0</xdr:rowOff>
    </xdr:to>
    <xdr:pic>
      <xdr:nvPicPr>
        <xdr:cNvPr id="14676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0934700"/>
          <a:ext cx="11906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20</xdr:row>
      <xdr:rowOff>19050</xdr:rowOff>
    </xdr:from>
    <xdr:to>
      <xdr:col>2</xdr:col>
      <xdr:colOff>1057275</xdr:colOff>
      <xdr:row>20</xdr:row>
      <xdr:rowOff>971550</xdr:rowOff>
    </xdr:to>
    <xdr:pic>
      <xdr:nvPicPr>
        <xdr:cNvPr id="14677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1934825"/>
          <a:ext cx="7524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342900</xdr:colOff>
      <xdr:row>21</xdr:row>
      <xdr:rowOff>0</xdr:rowOff>
    </xdr:from>
    <xdr:to>
      <xdr:col>2</xdr:col>
      <xdr:colOff>1066800</xdr:colOff>
      <xdr:row>21</xdr:row>
      <xdr:rowOff>962025</xdr:rowOff>
    </xdr:to>
    <xdr:pic>
      <xdr:nvPicPr>
        <xdr:cNvPr id="14678" name="Рисунок 2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2896850"/>
          <a:ext cx="7239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17</xdr:row>
      <xdr:rowOff>19050</xdr:rowOff>
    </xdr:from>
    <xdr:to>
      <xdr:col>2</xdr:col>
      <xdr:colOff>1257300</xdr:colOff>
      <xdr:row>17</xdr:row>
      <xdr:rowOff>933450</xdr:rowOff>
    </xdr:to>
    <xdr:pic>
      <xdr:nvPicPr>
        <xdr:cNvPr id="14679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8991600"/>
          <a:ext cx="12287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16</xdr:row>
      <xdr:rowOff>38100</xdr:rowOff>
    </xdr:from>
    <xdr:to>
      <xdr:col>2</xdr:col>
      <xdr:colOff>1247775</xdr:colOff>
      <xdr:row>16</xdr:row>
      <xdr:rowOff>971550</xdr:rowOff>
    </xdr:to>
    <xdr:pic>
      <xdr:nvPicPr>
        <xdr:cNvPr id="1468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8029575"/>
          <a:ext cx="12287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aromastyle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545"/>
  <sheetViews>
    <sheetView showGridLines="0" tabSelected="1" topLeftCell="B1" zoomScale="115" zoomScaleNormal="115" workbookViewId="0">
      <pane ySplit="3" topLeftCell="A5" activePane="bottomLeft" state="frozenSplit"/>
      <selection activeCell="B1" sqref="B1"/>
      <selection pane="bottomLeft" activeCell="B8" sqref="B8"/>
    </sheetView>
  </sheetViews>
  <sheetFormatPr defaultRowHeight="18" x14ac:dyDescent="0.2"/>
  <cols>
    <col min="1" max="1" width="71.140625" style="59" hidden="1" customWidth="1"/>
    <col min="2" max="2" width="108.140625" style="83" customWidth="1"/>
    <col min="3" max="3" width="14.7109375" style="66" customWidth="1"/>
    <col min="4" max="4" width="16.140625" style="82" customWidth="1"/>
    <col min="5" max="5" width="16.7109375" style="82" customWidth="1"/>
    <col min="6" max="16384" width="9.140625" style="65"/>
  </cols>
  <sheetData>
    <row r="1" spans="1:5" ht="75" x14ac:dyDescent="0.2">
      <c r="B1" s="117" t="s">
        <v>356</v>
      </c>
      <c r="C1" s="133" t="s">
        <v>355</v>
      </c>
      <c r="D1" s="134"/>
      <c r="E1" s="134"/>
    </row>
    <row r="2" spans="1:5" ht="3" customHeight="1" x14ac:dyDescent="0.2">
      <c r="B2" s="53"/>
      <c r="C2" s="56"/>
      <c r="D2" s="57"/>
      <c r="E2" s="57"/>
    </row>
    <row r="3" spans="1:5" ht="33" customHeight="1" x14ac:dyDescent="0.2">
      <c r="A3" s="66" t="s">
        <v>1</v>
      </c>
      <c r="B3" s="118" t="s">
        <v>2</v>
      </c>
      <c r="C3" s="119" t="s">
        <v>336</v>
      </c>
      <c r="D3" s="120" t="s">
        <v>346</v>
      </c>
      <c r="E3" s="120" t="s">
        <v>354</v>
      </c>
    </row>
    <row r="4" spans="1:5" ht="0.75" hidden="1" customHeight="1" x14ac:dyDescent="0.2">
      <c r="A4" s="65"/>
      <c r="B4" s="54"/>
      <c r="C4" s="55"/>
      <c r="D4" s="58"/>
      <c r="E4" s="58"/>
    </row>
    <row r="5" spans="1:5" ht="5.25" customHeight="1" x14ac:dyDescent="0.2">
      <c r="A5" s="60"/>
      <c r="B5" s="89"/>
      <c r="C5" s="89"/>
      <c r="D5" s="89"/>
      <c r="E5" s="89"/>
    </row>
    <row r="6" spans="1:5" ht="48" customHeight="1" x14ac:dyDescent="0.2">
      <c r="A6" s="65"/>
      <c r="B6" s="142" t="s">
        <v>279</v>
      </c>
      <c r="C6" s="143"/>
      <c r="D6" s="143"/>
      <c r="E6" s="143"/>
    </row>
    <row r="7" spans="1:5" s="90" customFormat="1" ht="18" customHeight="1" x14ac:dyDescent="0.2">
      <c r="B7" s="85" t="s">
        <v>289</v>
      </c>
      <c r="C7" s="91" t="s">
        <v>287</v>
      </c>
      <c r="D7" s="87">
        <f>FLOOR(E7*170%,10)</f>
        <v>2100</v>
      </c>
      <c r="E7" s="87">
        <v>1240</v>
      </c>
    </row>
    <row r="8" spans="1:5" s="90" customFormat="1" ht="18" customHeight="1" x14ac:dyDescent="0.2">
      <c r="B8" s="85" t="s">
        <v>290</v>
      </c>
      <c r="C8" s="91" t="s">
        <v>287</v>
      </c>
      <c r="D8" s="87">
        <f>FLOOR(E8*170%,10)</f>
        <v>2040</v>
      </c>
      <c r="E8" s="87">
        <v>1200</v>
      </c>
    </row>
    <row r="9" spans="1:5" ht="12.95" customHeight="1" x14ac:dyDescent="0.2">
      <c r="A9" s="60">
        <v>1</v>
      </c>
      <c r="B9" s="121" t="s">
        <v>133</v>
      </c>
      <c r="C9" s="91" t="s">
        <v>45</v>
      </c>
      <c r="D9" s="87">
        <f>FLOOR(E9*170%,10)</f>
        <v>810</v>
      </c>
      <c r="E9" s="87">
        <v>480</v>
      </c>
    </row>
    <row r="10" spans="1:5" ht="12.95" customHeight="1" x14ac:dyDescent="0.2">
      <c r="A10" s="60"/>
      <c r="B10" s="121"/>
      <c r="C10" s="91" t="s">
        <v>60</v>
      </c>
      <c r="D10" s="87">
        <f>FLOOR(E10*170%,10)</f>
        <v>810</v>
      </c>
      <c r="E10" s="87">
        <v>480</v>
      </c>
    </row>
    <row r="11" spans="1:5" ht="12.95" customHeight="1" x14ac:dyDescent="0.2">
      <c r="A11" s="60"/>
      <c r="B11" s="121"/>
      <c r="C11" s="91" t="s">
        <v>61</v>
      </c>
      <c r="D11" s="88" t="s">
        <v>52</v>
      </c>
      <c r="E11" s="87">
        <v>2170</v>
      </c>
    </row>
    <row r="12" spans="1:5" ht="12.95" customHeight="1" x14ac:dyDescent="0.2">
      <c r="A12" s="60"/>
      <c r="B12" s="121"/>
      <c r="C12" s="91" t="s">
        <v>65</v>
      </c>
      <c r="D12" s="88" t="s">
        <v>52</v>
      </c>
      <c r="E12" s="87">
        <v>41230</v>
      </c>
    </row>
    <row r="13" spans="1:5" ht="12.95" customHeight="1" x14ac:dyDescent="0.2">
      <c r="A13" s="60">
        <v>2</v>
      </c>
      <c r="B13" s="121" t="s">
        <v>132</v>
      </c>
      <c r="C13" s="91" t="s">
        <v>45</v>
      </c>
      <c r="D13" s="87">
        <f>FLOOR(E13*170%,10)</f>
        <v>810</v>
      </c>
      <c r="E13" s="87">
        <v>480</v>
      </c>
    </row>
    <row r="14" spans="1:5" ht="12.95" customHeight="1" x14ac:dyDescent="0.2">
      <c r="A14" s="60"/>
      <c r="B14" s="121"/>
      <c r="C14" s="91" t="s">
        <v>60</v>
      </c>
      <c r="D14" s="87">
        <f>FLOOR(E14*170%,10)</f>
        <v>810</v>
      </c>
      <c r="E14" s="87">
        <v>480</v>
      </c>
    </row>
    <row r="15" spans="1:5" ht="12.95" customHeight="1" x14ac:dyDescent="0.2">
      <c r="A15" s="60"/>
      <c r="B15" s="121"/>
      <c r="C15" s="91" t="s">
        <v>61</v>
      </c>
      <c r="D15" s="88" t="s">
        <v>52</v>
      </c>
      <c r="E15" s="87">
        <v>2190</v>
      </c>
    </row>
    <row r="16" spans="1:5" ht="12.95" customHeight="1" x14ac:dyDescent="0.2">
      <c r="A16" s="60"/>
      <c r="B16" s="121"/>
      <c r="C16" s="91" t="s">
        <v>65</v>
      </c>
      <c r="D16" s="88" t="s">
        <v>52</v>
      </c>
      <c r="E16" s="87">
        <v>41610</v>
      </c>
    </row>
    <row r="17" spans="1:5" ht="12.95" customHeight="1" x14ac:dyDescent="0.2">
      <c r="A17" s="60">
        <v>3</v>
      </c>
      <c r="B17" s="121" t="s">
        <v>327</v>
      </c>
      <c r="C17" s="91" t="s">
        <v>45</v>
      </c>
      <c r="D17" s="87">
        <f>FLOOR(E17*170%,10)</f>
        <v>830</v>
      </c>
      <c r="E17" s="87">
        <v>490</v>
      </c>
    </row>
    <row r="18" spans="1:5" ht="12.95" customHeight="1" x14ac:dyDescent="0.2">
      <c r="A18" s="60"/>
      <c r="B18" s="121"/>
      <c r="C18" s="91" t="s">
        <v>60</v>
      </c>
      <c r="D18" s="87">
        <f>FLOOR(E18*170%,10)</f>
        <v>830</v>
      </c>
      <c r="E18" s="87">
        <v>490</v>
      </c>
    </row>
    <row r="19" spans="1:5" ht="12.95" customHeight="1" x14ac:dyDescent="0.2">
      <c r="A19" s="60"/>
      <c r="B19" s="121"/>
      <c r="C19" s="91" t="s">
        <v>61</v>
      </c>
      <c r="D19" s="88" t="s">
        <v>52</v>
      </c>
      <c r="E19" s="87">
        <v>2250</v>
      </c>
    </row>
    <row r="20" spans="1:5" ht="12.95" customHeight="1" x14ac:dyDescent="0.2">
      <c r="A20" s="60"/>
      <c r="B20" s="121"/>
      <c r="C20" s="91" t="s">
        <v>65</v>
      </c>
      <c r="D20" s="88" t="s">
        <v>52</v>
      </c>
      <c r="E20" s="87">
        <v>42750</v>
      </c>
    </row>
    <row r="21" spans="1:5" ht="12.95" customHeight="1" x14ac:dyDescent="0.2">
      <c r="A21" s="60">
        <v>4</v>
      </c>
      <c r="B21" s="121" t="s">
        <v>135</v>
      </c>
      <c r="C21" s="91" t="s">
        <v>45</v>
      </c>
      <c r="D21" s="87">
        <f>FLOOR(E21*170%,10)</f>
        <v>1000</v>
      </c>
      <c r="E21" s="87">
        <v>590</v>
      </c>
    </row>
    <row r="22" spans="1:5" ht="12.95" customHeight="1" x14ac:dyDescent="0.2">
      <c r="A22" s="60"/>
      <c r="B22" s="121"/>
      <c r="C22" s="91" t="s">
        <v>60</v>
      </c>
      <c r="D22" s="87">
        <f>FLOOR(E22*170%,10)</f>
        <v>1030</v>
      </c>
      <c r="E22" s="87">
        <v>610</v>
      </c>
    </row>
    <row r="23" spans="1:5" ht="12.95" customHeight="1" x14ac:dyDescent="0.2">
      <c r="A23" s="60"/>
      <c r="B23" s="121"/>
      <c r="C23" s="91" t="s">
        <v>61</v>
      </c>
      <c r="D23" s="88" t="s">
        <v>52</v>
      </c>
      <c r="E23" s="87">
        <v>2780</v>
      </c>
    </row>
    <row r="24" spans="1:5" ht="12.95" customHeight="1" x14ac:dyDescent="0.2">
      <c r="A24" s="60"/>
      <c r="B24" s="121"/>
      <c r="C24" s="91" t="s">
        <v>65</v>
      </c>
      <c r="D24" s="88" t="s">
        <v>52</v>
      </c>
      <c r="E24" s="87">
        <v>52820</v>
      </c>
    </row>
    <row r="25" spans="1:5" ht="12.95" customHeight="1" x14ac:dyDescent="0.2">
      <c r="A25" s="60">
        <v>5</v>
      </c>
      <c r="B25" s="121" t="s">
        <v>141</v>
      </c>
      <c r="C25" s="91" t="s">
        <v>45</v>
      </c>
      <c r="D25" s="87">
        <f>FLOOR(E25*170%,10)</f>
        <v>1100</v>
      </c>
      <c r="E25" s="87">
        <v>650</v>
      </c>
    </row>
    <row r="26" spans="1:5" ht="12.95" customHeight="1" x14ac:dyDescent="0.2">
      <c r="A26" s="60"/>
      <c r="B26" s="121"/>
      <c r="C26" s="91" t="s">
        <v>60</v>
      </c>
      <c r="D26" s="87">
        <f>FLOOR(E26*170%,10)</f>
        <v>1100</v>
      </c>
      <c r="E26" s="87">
        <v>650</v>
      </c>
    </row>
    <row r="27" spans="1:5" ht="12.95" customHeight="1" x14ac:dyDescent="0.2">
      <c r="A27" s="60"/>
      <c r="B27" s="121"/>
      <c r="C27" s="91" t="s">
        <v>61</v>
      </c>
      <c r="D27" s="88" t="s">
        <v>52</v>
      </c>
      <c r="E27" s="87">
        <v>2990</v>
      </c>
    </row>
    <row r="28" spans="1:5" ht="12.95" customHeight="1" x14ac:dyDescent="0.2">
      <c r="A28" s="60"/>
      <c r="B28" s="121"/>
      <c r="C28" s="91" t="s">
        <v>65</v>
      </c>
      <c r="D28" s="88" t="s">
        <v>52</v>
      </c>
      <c r="E28" s="87">
        <v>56810</v>
      </c>
    </row>
    <row r="29" spans="1:5" ht="12.95" customHeight="1" x14ac:dyDescent="0.2">
      <c r="A29" s="60">
        <v>6</v>
      </c>
      <c r="B29" s="144" t="s">
        <v>294</v>
      </c>
      <c r="C29" s="91" t="s">
        <v>45</v>
      </c>
      <c r="D29" s="87">
        <f>FLOOR(E29*170%,10)</f>
        <v>860</v>
      </c>
      <c r="E29" s="87">
        <v>510</v>
      </c>
    </row>
    <row r="30" spans="1:5" ht="12.95" customHeight="1" x14ac:dyDescent="0.2">
      <c r="A30" s="60"/>
      <c r="B30" s="145"/>
      <c r="C30" s="91" t="s">
        <v>60</v>
      </c>
      <c r="D30" s="87">
        <f>FLOOR(E30*170%,10)</f>
        <v>860</v>
      </c>
      <c r="E30" s="87">
        <v>510</v>
      </c>
    </row>
    <row r="31" spans="1:5" ht="12.95" customHeight="1" x14ac:dyDescent="0.2">
      <c r="A31" s="60"/>
      <c r="B31" s="145"/>
      <c r="C31" s="91" t="s">
        <v>61</v>
      </c>
      <c r="D31" s="88" t="s">
        <v>52</v>
      </c>
      <c r="E31" s="87">
        <v>2310</v>
      </c>
    </row>
    <row r="32" spans="1:5" ht="12.95" customHeight="1" x14ac:dyDescent="0.2">
      <c r="A32" s="60"/>
      <c r="B32" s="146"/>
      <c r="C32" s="91" t="s">
        <v>65</v>
      </c>
      <c r="D32" s="88" t="s">
        <v>52</v>
      </c>
      <c r="E32" s="87">
        <v>43890</v>
      </c>
    </row>
    <row r="33" spans="1:5" ht="12.95" customHeight="1" x14ac:dyDescent="0.2">
      <c r="A33" s="60">
        <v>6</v>
      </c>
      <c r="B33" s="121" t="s">
        <v>134</v>
      </c>
      <c r="C33" s="91" t="s">
        <v>45</v>
      </c>
      <c r="D33" s="87">
        <f>FLOOR(E33*170%,10)</f>
        <v>860</v>
      </c>
      <c r="E33" s="87">
        <v>510</v>
      </c>
    </row>
    <row r="34" spans="1:5" ht="12.95" customHeight="1" x14ac:dyDescent="0.2">
      <c r="A34" s="60"/>
      <c r="B34" s="121"/>
      <c r="C34" s="91" t="s">
        <v>60</v>
      </c>
      <c r="D34" s="87">
        <f>FLOOR(E34*170%,10)</f>
        <v>860</v>
      </c>
      <c r="E34" s="87">
        <v>510</v>
      </c>
    </row>
    <row r="35" spans="1:5" ht="12.95" customHeight="1" x14ac:dyDescent="0.2">
      <c r="A35" s="60"/>
      <c r="B35" s="121"/>
      <c r="C35" s="91" t="s">
        <v>61</v>
      </c>
      <c r="D35" s="88" t="s">
        <v>52</v>
      </c>
      <c r="E35" s="87">
        <v>2310</v>
      </c>
    </row>
    <row r="36" spans="1:5" ht="12.95" customHeight="1" x14ac:dyDescent="0.2">
      <c r="A36" s="60"/>
      <c r="B36" s="121"/>
      <c r="C36" s="91" t="s">
        <v>65</v>
      </c>
      <c r="D36" s="88" t="s">
        <v>52</v>
      </c>
      <c r="E36" s="87">
        <v>43890</v>
      </c>
    </row>
    <row r="37" spans="1:5" ht="12.95" customHeight="1" x14ac:dyDescent="0.2">
      <c r="A37" s="60">
        <v>7</v>
      </c>
      <c r="B37" s="121" t="s">
        <v>136</v>
      </c>
      <c r="C37" s="91" t="s">
        <v>45</v>
      </c>
      <c r="D37" s="87">
        <f>FLOOR(E37*170%,10)</f>
        <v>830</v>
      </c>
      <c r="E37" s="87">
        <v>490</v>
      </c>
    </row>
    <row r="38" spans="1:5" ht="12.95" customHeight="1" x14ac:dyDescent="0.2">
      <c r="A38" s="60"/>
      <c r="B38" s="121"/>
      <c r="C38" s="91" t="s">
        <v>60</v>
      </c>
      <c r="D38" s="87">
        <f>FLOOR(E38*170%,10)</f>
        <v>830</v>
      </c>
      <c r="E38" s="87">
        <v>490</v>
      </c>
    </row>
    <row r="39" spans="1:5" ht="12.95" customHeight="1" x14ac:dyDescent="0.2">
      <c r="A39" s="60"/>
      <c r="B39" s="121"/>
      <c r="C39" s="91" t="s">
        <v>61</v>
      </c>
      <c r="D39" s="88" t="s">
        <v>52</v>
      </c>
      <c r="E39" s="87">
        <v>2250</v>
      </c>
    </row>
    <row r="40" spans="1:5" ht="12.95" customHeight="1" x14ac:dyDescent="0.2">
      <c r="A40" s="60"/>
      <c r="B40" s="121"/>
      <c r="C40" s="91" t="s">
        <v>65</v>
      </c>
      <c r="D40" s="88" t="s">
        <v>52</v>
      </c>
      <c r="E40" s="87">
        <v>42750</v>
      </c>
    </row>
    <row r="41" spans="1:5" ht="12.95" customHeight="1" x14ac:dyDescent="0.2">
      <c r="A41" s="60">
        <v>8</v>
      </c>
      <c r="B41" s="121" t="s">
        <v>142</v>
      </c>
      <c r="C41" s="91" t="s">
        <v>45</v>
      </c>
      <c r="D41" s="87">
        <f>FLOOR(E41*170%,10)</f>
        <v>860</v>
      </c>
      <c r="E41" s="87">
        <v>510</v>
      </c>
    </row>
    <row r="42" spans="1:5" ht="12.95" customHeight="1" x14ac:dyDescent="0.2">
      <c r="A42" s="60"/>
      <c r="B42" s="121"/>
      <c r="C42" s="91" t="s">
        <v>60</v>
      </c>
      <c r="D42" s="87">
        <f>FLOOR(E42*170%,10)</f>
        <v>860</v>
      </c>
      <c r="E42" s="87">
        <v>510</v>
      </c>
    </row>
    <row r="43" spans="1:5" ht="12.95" customHeight="1" x14ac:dyDescent="0.2">
      <c r="A43" s="60"/>
      <c r="B43" s="121"/>
      <c r="C43" s="91" t="s">
        <v>61</v>
      </c>
      <c r="D43" s="88" t="s">
        <v>52</v>
      </c>
      <c r="E43" s="87">
        <v>2310</v>
      </c>
    </row>
    <row r="44" spans="1:5" ht="12.95" customHeight="1" x14ac:dyDescent="0.2">
      <c r="A44" s="60"/>
      <c r="B44" s="121"/>
      <c r="C44" s="91" t="s">
        <v>65</v>
      </c>
      <c r="D44" s="88" t="s">
        <v>52</v>
      </c>
      <c r="E44" s="87">
        <v>43890</v>
      </c>
    </row>
    <row r="45" spans="1:5" ht="12.95" customHeight="1" x14ac:dyDescent="0.2">
      <c r="A45" s="60">
        <v>9</v>
      </c>
      <c r="B45" s="121" t="s">
        <v>137</v>
      </c>
      <c r="C45" s="91" t="s">
        <v>45</v>
      </c>
      <c r="D45" s="87">
        <f>FLOOR(E45*170%,10)</f>
        <v>910</v>
      </c>
      <c r="E45" s="87">
        <v>540</v>
      </c>
    </row>
    <row r="46" spans="1:5" ht="12.95" customHeight="1" x14ac:dyDescent="0.2">
      <c r="A46" s="60"/>
      <c r="B46" s="121"/>
      <c r="C46" s="91" t="s">
        <v>60</v>
      </c>
      <c r="D46" s="87">
        <f>FLOOR(E46*170%,10)</f>
        <v>910</v>
      </c>
      <c r="E46" s="87">
        <v>540</v>
      </c>
    </row>
    <row r="47" spans="1:5" ht="12.95" customHeight="1" x14ac:dyDescent="0.2">
      <c r="A47" s="60"/>
      <c r="B47" s="121"/>
      <c r="C47" s="91" t="s">
        <v>61</v>
      </c>
      <c r="D47" s="88" t="s">
        <v>52</v>
      </c>
      <c r="E47" s="87">
        <v>2490</v>
      </c>
    </row>
    <row r="48" spans="1:5" ht="12.95" customHeight="1" x14ac:dyDescent="0.2">
      <c r="A48" s="60"/>
      <c r="B48" s="121"/>
      <c r="C48" s="91" t="s">
        <v>65</v>
      </c>
      <c r="D48" s="88" t="s">
        <v>52</v>
      </c>
      <c r="E48" s="87">
        <v>47310</v>
      </c>
    </row>
    <row r="49" spans="1:5" ht="12.95" customHeight="1" x14ac:dyDescent="0.2">
      <c r="A49" s="60">
        <v>10</v>
      </c>
      <c r="B49" s="121" t="s">
        <v>138</v>
      </c>
      <c r="C49" s="91" t="s">
        <v>45</v>
      </c>
      <c r="D49" s="87">
        <f>FLOOR(E49*170%,10)</f>
        <v>810</v>
      </c>
      <c r="E49" s="87">
        <v>480</v>
      </c>
    </row>
    <row r="50" spans="1:5" ht="12.95" customHeight="1" x14ac:dyDescent="0.2">
      <c r="A50" s="60"/>
      <c r="B50" s="121"/>
      <c r="C50" s="91" t="s">
        <v>60</v>
      </c>
      <c r="D50" s="87">
        <f>FLOOR(E50*170%,10)</f>
        <v>810</v>
      </c>
      <c r="E50" s="87">
        <v>480</v>
      </c>
    </row>
    <row r="51" spans="1:5" ht="12.95" customHeight="1" x14ac:dyDescent="0.2">
      <c r="A51" s="60"/>
      <c r="B51" s="121"/>
      <c r="C51" s="91" t="s">
        <v>61</v>
      </c>
      <c r="D51" s="88" t="s">
        <v>52</v>
      </c>
      <c r="E51" s="87">
        <v>2150</v>
      </c>
    </row>
    <row r="52" spans="1:5" ht="12.95" customHeight="1" x14ac:dyDescent="0.2">
      <c r="A52" s="60"/>
      <c r="B52" s="121"/>
      <c r="C52" s="91" t="s">
        <v>65</v>
      </c>
      <c r="D52" s="88" t="s">
        <v>52</v>
      </c>
      <c r="E52" s="87">
        <v>40850</v>
      </c>
    </row>
    <row r="53" spans="1:5" ht="12.95" customHeight="1" x14ac:dyDescent="0.2">
      <c r="A53" s="60">
        <v>11</v>
      </c>
      <c r="B53" s="144" t="s">
        <v>291</v>
      </c>
      <c r="C53" s="91" t="s">
        <v>45</v>
      </c>
      <c r="D53" s="87">
        <f>FLOOR(E53*170%,10)</f>
        <v>830</v>
      </c>
      <c r="E53" s="87">
        <v>490</v>
      </c>
    </row>
    <row r="54" spans="1:5" ht="12.95" customHeight="1" x14ac:dyDescent="0.2">
      <c r="A54" s="60"/>
      <c r="B54" s="145"/>
      <c r="C54" s="91" t="s">
        <v>60</v>
      </c>
      <c r="D54" s="87">
        <f>FLOOR(E54*170%,10)</f>
        <v>830</v>
      </c>
      <c r="E54" s="87">
        <v>490</v>
      </c>
    </row>
    <row r="55" spans="1:5" ht="12.95" customHeight="1" x14ac:dyDescent="0.2">
      <c r="A55" s="60"/>
      <c r="B55" s="145"/>
      <c r="C55" s="91" t="s">
        <v>61</v>
      </c>
      <c r="D55" s="88" t="s">
        <v>52</v>
      </c>
      <c r="E55" s="87">
        <v>2250</v>
      </c>
    </row>
    <row r="56" spans="1:5" ht="12.95" customHeight="1" x14ac:dyDescent="0.2">
      <c r="A56" s="60"/>
      <c r="B56" s="146"/>
      <c r="C56" s="91" t="s">
        <v>65</v>
      </c>
      <c r="D56" s="88" t="s">
        <v>52</v>
      </c>
      <c r="E56" s="87">
        <v>42750</v>
      </c>
    </row>
    <row r="57" spans="1:5" ht="12.95" customHeight="1" x14ac:dyDescent="0.2">
      <c r="A57" s="60">
        <v>11</v>
      </c>
      <c r="B57" s="121" t="s">
        <v>139</v>
      </c>
      <c r="C57" s="91" t="s">
        <v>45</v>
      </c>
      <c r="D57" s="87">
        <f>FLOOR(E57*170%,10)</f>
        <v>790</v>
      </c>
      <c r="E57" s="87">
        <v>470</v>
      </c>
    </row>
    <row r="58" spans="1:5" ht="12.95" customHeight="1" x14ac:dyDescent="0.2">
      <c r="A58" s="60"/>
      <c r="B58" s="121"/>
      <c r="C58" s="91" t="s">
        <v>60</v>
      </c>
      <c r="D58" s="87">
        <f>FLOOR(E58*170%,10)</f>
        <v>790</v>
      </c>
      <c r="E58" s="87">
        <v>470</v>
      </c>
    </row>
    <row r="59" spans="1:5" ht="12.95" customHeight="1" x14ac:dyDescent="0.2">
      <c r="A59" s="60"/>
      <c r="B59" s="121"/>
      <c r="C59" s="91" t="s">
        <v>61</v>
      </c>
      <c r="D59" s="88" t="s">
        <v>52</v>
      </c>
      <c r="E59" s="87">
        <v>2130</v>
      </c>
    </row>
    <row r="60" spans="1:5" ht="12.95" customHeight="1" x14ac:dyDescent="0.2">
      <c r="A60" s="60"/>
      <c r="B60" s="121"/>
      <c r="C60" s="91" t="s">
        <v>65</v>
      </c>
      <c r="D60" s="88" t="s">
        <v>52</v>
      </c>
      <c r="E60" s="87">
        <v>40470</v>
      </c>
    </row>
    <row r="61" spans="1:5" ht="12.95" customHeight="1" x14ac:dyDescent="0.2">
      <c r="A61" s="60">
        <v>12</v>
      </c>
      <c r="B61" s="121" t="s">
        <v>140</v>
      </c>
      <c r="C61" s="91" t="s">
        <v>45</v>
      </c>
      <c r="D61" s="87">
        <f>FLOOR(E61*170%,10)</f>
        <v>830</v>
      </c>
      <c r="E61" s="87">
        <v>490</v>
      </c>
    </row>
    <row r="62" spans="1:5" ht="12.95" customHeight="1" x14ac:dyDescent="0.2">
      <c r="A62" s="60"/>
      <c r="B62" s="121"/>
      <c r="C62" s="91" t="s">
        <v>60</v>
      </c>
      <c r="D62" s="87">
        <f>FLOOR(E62*170%,10)</f>
        <v>830</v>
      </c>
      <c r="E62" s="87">
        <v>490</v>
      </c>
    </row>
    <row r="63" spans="1:5" ht="12.95" customHeight="1" x14ac:dyDescent="0.2">
      <c r="A63" s="60"/>
      <c r="B63" s="121"/>
      <c r="C63" s="91" t="s">
        <v>61</v>
      </c>
      <c r="D63" s="88" t="s">
        <v>52</v>
      </c>
      <c r="E63" s="87">
        <v>2250</v>
      </c>
    </row>
    <row r="64" spans="1:5" ht="12.95" customHeight="1" x14ac:dyDescent="0.2">
      <c r="A64" s="60"/>
      <c r="B64" s="121"/>
      <c r="C64" s="91" t="s">
        <v>65</v>
      </c>
      <c r="D64" s="88" t="s">
        <v>52</v>
      </c>
      <c r="E64" s="87">
        <v>42750</v>
      </c>
    </row>
    <row r="65" spans="1:5" ht="12.95" customHeight="1" x14ac:dyDescent="0.2">
      <c r="A65" s="60">
        <v>13</v>
      </c>
      <c r="B65" s="121" t="s">
        <v>286</v>
      </c>
      <c r="C65" s="91" t="s">
        <v>45</v>
      </c>
      <c r="D65" s="87">
        <f>FLOOR(E65*170%,10)</f>
        <v>1030</v>
      </c>
      <c r="E65" s="87">
        <v>610</v>
      </c>
    </row>
    <row r="66" spans="1:5" ht="12.95" customHeight="1" x14ac:dyDescent="0.2">
      <c r="A66" s="60"/>
      <c r="B66" s="121"/>
      <c r="C66" s="91" t="s">
        <v>60</v>
      </c>
      <c r="D66" s="87">
        <f>FLOOR(E66*170%,10)</f>
        <v>1030</v>
      </c>
      <c r="E66" s="87">
        <v>610</v>
      </c>
    </row>
    <row r="67" spans="1:5" ht="12.95" customHeight="1" x14ac:dyDescent="0.2">
      <c r="A67" s="60"/>
      <c r="B67" s="121"/>
      <c r="C67" s="91" t="s">
        <v>61</v>
      </c>
      <c r="D67" s="88" t="s">
        <v>52</v>
      </c>
      <c r="E67" s="87">
        <v>2900</v>
      </c>
    </row>
    <row r="68" spans="1:5" ht="12.95" customHeight="1" x14ac:dyDescent="0.2">
      <c r="A68" s="60"/>
      <c r="B68" s="121"/>
      <c r="C68" s="91" t="s">
        <v>65</v>
      </c>
      <c r="D68" s="88" t="s">
        <v>52</v>
      </c>
      <c r="E68" s="87">
        <v>55100</v>
      </c>
    </row>
    <row r="69" spans="1:5" ht="12.95" customHeight="1" x14ac:dyDescent="0.2">
      <c r="A69" s="60">
        <v>14</v>
      </c>
      <c r="B69" s="121" t="s">
        <v>143</v>
      </c>
      <c r="C69" s="91" t="s">
        <v>45</v>
      </c>
      <c r="D69" s="87">
        <f>FLOOR(E69*170%,10)</f>
        <v>1000</v>
      </c>
      <c r="E69" s="87">
        <v>590</v>
      </c>
    </row>
    <row r="70" spans="1:5" ht="12.95" customHeight="1" x14ac:dyDescent="0.2">
      <c r="A70" s="60"/>
      <c r="B70" s="121"/>
      <c r="C70" s="91" t="s">
        <v>60</v>
      </c>
      <c r="D70" s="87">
        <f>FLOOR(E70*170%,10)</f>
        <v>1000</v>
      </c>
      <c r="E70" s="87">
        <v>590</v>
      </c>
    </row>
    <row r="71" spans="1:5" ht="12.95" customHeight="1" x14ac:dyDescent="0.2">
      <c r="A71" s="60"/>
      <c r="B71" s="121"/>
      <c r="C71" s="91" t="s">
        <v>61</v>
      </c>
      <c r="D71" s="88" t="s">
        <v>52</v>
      </c>
      <c r="E71" s="87">
        <v>2750</v>
      </c>
    </row>
    <row r="72" spans="1:5" ht="12.95" customHeight="1" x14ac:dyDescent="0.2">
      <c r="A72" s="60"/>
      <c r="B72" s="121"/>
      <c r="C72" s="91" t="s">
        <v>65</v>
      </c>
      <c r="D72" s="88" t="s">
        <v>52</v>
      </c>
      <c r="E72" s="87">
        <v>52250</v>
      </c>
    </row>
    <row r="73" spans="1:5" ht="12.95" customHeight="1" x14ac:dyDescent="0.2">
      <c r="A73" s="60">
        <v>15</v>
      </c>
      <c r="B73" s="121" t="s">
        <v>144</v>
      </c>
      <c r="C73" s="91" t="s">
        <v>45</v>
      </c>
      <c r="D73" s="87">
        <f>FLOOR(E73*170%,10)</f>
        <v>1320</v>
      </c>
      <c r="E73" s="87">
        <v>780</v>
      </c>
    </row>
    <row r="74" spans="1:5" ht="12.95" customHeight="1" x14ac:dyDescent="0.2">
      <c r="A74" s="60"/>
      <c r="B74" s="121"/>
      <c r="C74" s="91" t="s">
        <v>60</v>
      </c>
      <c r="D74" s="87">
        <f>FLOOR(E74*170%,10)</f>
        <v>1320</v>
      </c>
      <c r="E74" s="87">
        <v>780</v>
      </c>
    </row>
    <row r="75" spans="1:5" ht="12.95" customHeight="1" x14ac:dyDescent="0.2">
      <c r="A75" s="60"/>
      <c r="B75" s="121"/>
      <c r="C75" s="91" t="s">
        <v>61</v>
      </c>
      <c r="D75" s="88" t="s">
        <v>52</v>
      </c>
      <c r="E75" s="87">
        <v>3650</v>
      </c>
    </row>
    <row r="76" spans="1:5" ht="12.95" customHeight="1" x14ac:dyDescent="0.2">
      <c r="A76" s="60"/>
      <c r="B76" s="121"/>
      <c r="C76" s="91" t="s">
        <v>65</v>
      </c>
      <c r="D76" s="88" t="s">
        <v>52</v>
      </c>
      <c r="E76" s="87">
        <v>69350</v>
      </c>
    </row>
    <row r="77" spans="1:5" ht="12.95" customHeight="1" x14ac:dyDescent="0.2">
      <c r="A77" s="60">
        <v>16</v>
      </c>
      <c r="B77" s="121" t="s">
        <v>145</v>
      </c>
      <c r="C77" s="91" t="s">
        <v>45</v>
      </c>
      <c r="D77" s="87">
        <f>FLOOR(E77*170%,10)</f>
        <v>930</v>
      </c>
      <c r="E77" s="87">
        <v>550</v>
      </c>
    </row>
    <row r="78" spans="1:5" ht="12.95" customHeight="1" x14ac:dyDescent="0.2">
      <c r="A78" s="60"/>
      <c r="B78" s="121"/>
      <c r="C78" s="91" t="s">
        <v>60</v>
      </c>
      <c r="D78" s="87">
        <f>FLOOR(E78*170%,10)</f>
        <v>930</v>
      </c>
      <c r="E78" s="87">
        <v>550</v>
      </c>
    </row>
    <row r="79" spans="1:5" ht="12.95" customHeight="1" x14ac:dyDescent="0.2">
      <c r="A79" s="60"/>
      <c r="B79" s="121"/>
      <c r="C79" s="91" t="s">
        <v>61</v>
      </c>
      <c r="D79" s="88" t="s">
        <v>52</v>
      </c>
      <c r="E79" s="87">
        <v>2500</v>
      </c>
    </row>
    <row r="80" spans="1:5" ht="12.95" customHeight="1" x14ac:dyDescent="0.2">
      <c r="A80" s="60"/>
      <c r="B80" s="121"/>
      <c r="C80" s="91" t="s">
        <v>65</v>
      </c>
      <c r="D80" s="88" t="s">
        <v>52</v>
      </c>
      <c r="E80" s="87">
        <v>47500</v>
      </c>
    </row>
    <row r="81" spans="1:5" ht="12.95" customHeight="1" x14ac:dyDescent="0.2">
      <c r="A81" s="60">
        <v>17</v>
      </c>
      <c r="B81" s="121" t="s">
        <v>326</v>
      </c>
      <c r="C81" s="91" t="s">
        <v>45</v>
      </c>
      <c r="D81" s="87">
        <f>FLOOR(E81*170%,10)</f>
        <v>1000</v>
      </c>
      <c r="E81" s="87">
        <v>590</v>
      </c>
    </row>
    <row r="82" spans="1:5" ht="12.95" customHeight="1" x14ac:dyDescent="0.2">
      <c r="A82" s="60"/>
      <c r="B82" s="121"/>
      <c r="C82" s="91" t="s">
        <v>60</v>
      </c>
      <c r="D82" s="87">
        <f>FLOOR(E82*170%,10)</f>
        <v>1000</v>
      </c>
      <c r="E82" s="87">
        <v>590</v>
      </c>
    </row>
    <row r="83" spans="1:5" ht="12.95" customHeight="1" x14ac:dyDescent="0.2">
      <c r="A83" s="60"/>
      <c r="B83" s="121"/>
      <c r="C83" s="91" t="s">
        <v>61</v>
      </c>
      <c r="D83" s="88" t="s">
        <v>52</v>
      </c>
      <c r="E83" s="87">
        <v>2700</v>
      </c>
    </row>
    <row r="84" spans="1:5" ht="12.95" customHeight="1" x14ac:dyDescent="0.2">
      <c r="A84" s="60"/>
      <c r="B84" s="121"/>
      <c r="C84" s="91" t="s">
        <v>65</v>
      </c>
      <c r="D84" s="88" t="s">
        <v>52</v>
      </c>
      <c r="E84" s="87">
        <v>51300</v>
      </c>
    </row>
    <row r="85" spans="1:5" ht="12.95" customHeight="1" x14ac:dyDescent="0.2">
      <c r="A85" s="60">
        <v>18</v>
      </c>
      <c r="B85" s="121" t="s">
        <v>148</v>
      </c>
      <c r="C85" s="91" t="s">
        <v>45</v>
      </c>
      <c r="D85" s="87">
        <f>FLOOR(E85*170%,10)</f>
        <v>1070</v>
      </c>
      <c r="E85" s="87">
        <v>630</v>
      </c>
    </row>
    <row r="86" spans="1:5" ht="12.95" customHeight="1" x14ac:dyDescent="0.2">
      <c r="A86" s="60"/>
      <c r="B86" s="121"/>
      <c r="C86" s="91" t="s">
        <v>60</v>
      </c>
      <c r="D86" s="87">
        <f>FLOOR(E86*170%,10)</f>
        <v>1120</v>
      </c>
      <c r="E86" s="87">
        <v>660</v>
      </c>
    </row>
    <row r="87" spans="1:5" ht="12.95" customHeight="1" x14ac:dyDescent="0.2">
      <c r="A87" s="60"/>
      <c r="B87" s="121"/>
      <c r="C87" s="91" t="s">
        <v>61</v>
      </c>
      <c r="D87" s="88" t="s">
        <v>52</v>
      </c>
      <c r="E87" s="87">
        <v>3150</v>
      </c>
    </row>
    <row r="88" spans="1:5" ht="12.95" customHeight="1" x14ac:dyDescent="0.2">
      <c r="A88" s="60"/>
      <c r="B88" s="121"/>
      <c r="C88" s="91" t="s">
        <v>65</v>
      </c>
      <c r="D88" s="88" t="s">
        <v>52</v>
      </c>
      <c r="E88" s="87">
        <v>59850</v>
      </c>
    </row>
    <row r="89" spans="1:5" ht="13.35" customHeight="1" x14ac:dyDescent="0.2">
      <c r="A89" s="60">
        <v>19</v>
      </c>
      <c r="B89" s="121" t="s">
        <v>150</v>
      </c>
      <c r="C89" s="91" t="s">
        <v>45</v>
      </c>
      <c r="D89" s="87">
        <f>FLOOR(E89*170%,10)</f>
        <v>1070</v>
      </c>
      <c r="E89" s="87">
        <v>630</v>
      </c>
    </row>
    <row r="90" spans="1:5" ht="13.35" customHeight="1" x14ac:dyDescent="0.2">
      <c r="A90" s="60"/>
      <c r="B90" s="121"/>
      <c r="C90" s="91" t="s">
        <v>60</v>
      </c>
      <c r="D90" s="87">
        <f>FLOOR(E90*170%,10)</f>
        <v>1120</v>
      </c>
      <c r="E90" s="87">
        <v>660</v>
      </c>
    </row>
    <row r="91" spans="1:5" ht="13.35" customHeight="1" x14ac:dyDescent="0.2">
      <c r="A91" s="60"/>
      <c r="B91" s="121"/>
      <c r="C91" s="91" t="s">
        <v>61</v>
      </c>
      <c r="D91" s="88" t="s">
        <v>52</v>
      </c>
      <c r="E91" s="87">
        <v>3150</v>
      </c>
    </row>
    <row r="92" spans="1:5" ht="13.35" customHeight="1" x14ac:dyDescent="0.2">
      <c r="A92" s="60"/>
      <c r="B92" s="121"/>
      <c r="C92" s="91" t="s">
        <v>65</v>
      </c>
      <c r="D92" s="88" t="s">
        <v>52</v>
      </c>
      <c r="E92" s="87">
        <v>59850</v>
      </c>
    </row>
    <row r="93" spans="1:5" ht="13.35" customHeight="1" x14ac:dyDescent="0.2">
      <c r="A93" s="60">
        <v>20</v>
      </c>
      <c r="B93" s="121" t="s">
        <v>149</v>
      </c>
      <c r="C93" s="91" t="s">
        <v>45</v>
      </c>
      <c r="D93" s="87">
        <f>FLOOR(E93*170%,10)</f>
        <v>980</v>
      </c>
      <c r="E93" s="87">
        <v>580</v>
      </c>
    </row>
    <row r="94" spans="1:5" ht="13.35" customHeight="1" x14ac:dyDescent="0.2">
      <c r="A94" s="60"/>
      <c r="B94" s="121"/>
      <c r="C94" s="91" t="s">
        <v>60</v>
      </c>
      <c r="D94" s="87">
        <f>FLOOR(E94*170%,10)</f>
        <v>980</v>
      </c>
      <c r="E94" s="87">
        <v>580</v>
      </c>
    </row>
    <row r="95" spans="1:5" ht="13.35" customHeight="1" x14ac:dyDescent="0.2">
      <c r="A95" s="60"/>
      <c r="B95" s="121"/>
      <c r="C95" s="91" t="s">
        <v>61</v>
      </c>
      <c r="D95" s="88" t="s">
        <v>52</v>
      </c>
      <c r="E95" s="87">
        <v>2700</v>
      </c>
    </row>
    <row r="96" spans="1:5" ht="13.35" customHeight="1" x14ac:dyDescent="0.2">
      <c r="A96" s="60"/>
      <c r="B96" s="121"/>
      <c r="C96" s="91" t="s">
        <v>65</v>
      </c>
      <c r="D96" s="88" t="s">
        <v>52</v>
      </c>
      <c r="E96" s="87">
        <v>51300</v>
      </c>
    </row>
    <row r="97" spans="1:5" ht="13.35" customHeight="1" x14ac:dyDescent="0.2">
      <c r="A97" s="60">
        <v>21</v>
      </c>
      <c r="B97" s="121" t="s">
        <v>146</v>
      </c>
      <c r="C97" s="91" t="s">
        <v>45</v>
      </c>
      <c r="D97" s="87">
        <f>FLOOR(E97*170%,10)</f>
        <v>1000</v>
      </c>
      <c r="E97" s="87">
        <v>590</v>
      </c>
    </row>
    <row r="98" spans="1:5" ht="13.35" customHeight="1" x14ac:dyDescent="0.2">
      <c r="A98" s="60"/>
      <c r="B98" s="121"/>
      <c r="C98" s="91" t="s">
        <v>60</v>
      </c>
      <c r="D98" s="87">
        <f>FLOOR(E98*170%,10)</f>
        <v>1000</v>
      </c>
      <c r="E98" s="87">
        <v>590</v>
      </c>
    </row>
    <row r="99" spans="1:5" ht="13.35" customHeight="1" x14ac:dyDescent="0.2">
      <c r="A99" s="60"/>
      <c r="B99" s="121"/>
      <c r="C99" s="91" t="s">
        <v>61</v>
      </c>
      <c r="D99" s="88" t="s">
        <v>52</v>
      </c>
      <c r="E99" s="87">
        <v>2750</v>
      </c>
    </row>
    <row r="100" spans="1:5" ht="13.35" customHeight="1" x14ac:dyDescent="0.2">
      <c r="A100" s="60"/>
      <c r="B100" s="121"/>
      <c r="C100" s="91" t="s">
        <v>65</v>
      </c>
      <c r="D100" s="88" t="s">
        <v>52</v>
      </c>
      <c r="E100" s="87">
        <v>52250</v>
      </c>
    </row>
    <row r="101" spans="1:5" ht="13.35" customHeight="1" x14ac:dyDescent="0.2">
      <c r="A101" s="60">
        <v>22</v>
      </c>
      <c r="B101" s="121" t="s">
        <v>147</v>
      </c>
      <c r="C101" s="91" t="s">
        <v>45</v>
      </c>
      <c r="D101" s="87">
        <f>FLOOR(E101*170%,10)</f>
        <v>950</v>
      </c>
      <c r="E101" s="87">
        <v>560</v>
      </c>
    </row>
    <row r="102" spans="1:5" ht="13.35" customHeight="1" x14ac:dyDescent="0.2">
      <c r="A102" s="60"/>
      <c r="B102" s="121"/>
      <c r="C102" s="91" t="s">
        <v>60</v>
      </c>
      <c r="D102" s="87">
        <f>FLOOR(E102*170%,10)</f>
        <v>950</v>
      </c>
      <c r="E102" s="87">
        <v>560</v>
      </c>
    </row>
    <row r="103" spans="1:5" ht="13.35" customHeight="1" x14ac:dyDescent="0.2">
      <c r="A103" s="60"/>
      <c r="B103" s="121"/>
      <c r="C103" s="91" t="s">
        <v>61</v>
      </c>
      <c r="D103" s="88" t="s">
        <v>52</v>
      </c>
      <c r="E103" s="87">
        <v>2550</v>
      </c>
    </row>
    <row r="104" spans="1:5" ht="13.35" customHeight="1" x14ac:dyDescent="0.2">
      <c r="A104" s="60"/>
      <c r="B104" s="121"/>
      <c r="C104" s="91" t="s">
        <v>65</v>
      </c>
      <c r="D104" s="88" t="s">
        <v>52</v>
      </c>
      <c r="E104" s="87">
        <v>48450</v>
      </c>
    </row>
    <row r="105" spans="1:5" ht="13.35" customHeight="1" x14ac:dyDescent="0.2">
      <c r="A105" s="60">
        <v>23</v>
      </c>
      <c r="B105" s="121" t="s">
        <v>153</v>
      </c>
      <c r="C105" s="91" t="s">
        <v>45</v>
      </c>
      <c r="D105" s="87">
        <f>FLOOR(E105*170%,10)</f>
        <v>1000</v>
      </c>
      <c r="E105" s="87">
        <v>590</v>
      </c>
    </row>
    <row r="106" spans="1:5" ht="13.35" customHeight="1" x14ac:dyDescent="0.2">
      <c r="A106" s="60"/>
      <c r="B106" s="121"/>
      <c r="C106" s="91" t="s">
        <v>60</v>
      </c>
      <c r="D106" s="87">
        <f>FLOOR(E106*170%,10)</f>
        <v>1000</v>
      </c>
      <c r="E106" s="87">
        <v>590</v>
      </c>
    </row>
    <row r="107" spans="1:5" ht="13.35" customHeight="1" x14ac:dyDescent="0.2">
      <c r="A107" s="60"/>
      <c r="B107" s="121"/>
      <c r="C107" s="91" t="s">
        <v>61</v>
      </c>
      <c r="D107" s="88" t="s">
        <v>52</v>
      </c>
      <c r="E107" s="87">
        <v>2600</v>
      </c>
    </row>
    <row r="108" spans="1:5" ht="13.35" customHeight="1" x14ac:dyDescent="0.2">
      <c r="A108" s="60"/>
      <c r="B108" s="121"/>
      <c r="C108" s="91" t="s">
        <v>65</v>
      </c>
      <c r="D108" s="88" t="s">
        <v>52</v>
      </c>
      <c r="E108" s="87">
        <v>49400</v>
      </c>
    </row>
    <row r="109" spans="1:5" ht="13.35" customHeight="1" x14ac:dyDescent="0.2">
      <c r="A109" s="60">
        <v>24</v>
      </c>
      <c r="B109" s="121" t="s">
        <v>151</v>
      </c>
      <c r="C109" s="91" t="s">
        <v>45</v>
      </c>
      <c r="D109" s="87">
        <f>FLOOR(E109*170%,10)</f>
        <v>980</v>
      </c>
      <c r="E109" s="87">
        <v>580</v>
      </c>
    </row>
    <row r="110" spans="1:5" ht="13.35" customHeight="1" x14ac:dyDescent="0.2">
      <c r="A110" s="60"/>
      <c r="B110" s="121"/>
      <c r="C110" s="91" t="s">
        <v>60</v>
      </c>
      <c r="D110" s="87">
        <f>FLOOR(E110*170%,10)</f>
        <v>980</v>
      </c>
      <c r="E110" s="87">
        <v>580</v>
      </c>
    </row>
    <row r="111" spans="1:5" ht="13.35" customHeight="1" x14ac:dyDescent="0.2">
      <c r="A111" s="60"/>
      <c r="B111" s="121"/>
      <c r="C111" s="91" t="s">
        <v>61</v>
      </c>
      <c r="D111" s="88" t="s">
        <v>52</v>
      </c>
      <c r="E111" s="87">
        <v>2700</v>
      </c>
    </row>
    <row r="112" spans="1:5" ht="13.35" customHeight="1" x14ac:dyDescent="0.2">
      <c r="A112" s="60"/>
      <c r="B112" s="121"/>
      <c r="C112" s="91" t="s">
        <v>65</v>
      </c>
      <c r="D112" s="88" t="s">
        <v>52</v>
      </c>
      <c r="E112" s="87">
        <v>51300</v>
      </c>
    </row>
    <row r="113" spans="1:5" ht="13.35" customHeight="1" x14ac:dyDescent="0.2">
      <c r="A113" s="60">
        <v>25</v>
      </c>
      <c r="B113" s="144" t="s">
        <v>292</v>
      </c>
      <c r="C113" s="91" t="s">
        <v>45</v>
      </c>
      <c r="D113" s="87">
        <f>FLOOR(E113*170%,10)</f>
        <v>830</v>
      </c>
      <c r="E113" s="87">
        <v>490</v>
      </c>
    </row>
    <row r="114" spans="1:5" ht="13.35" customHeight="1" x14ac:dyDescent="0.2">
      <c r="A114" s="60"/>
      <c r="B114" s="145"/>
      <c r="C114" s="91" t="s">
        <v>60</v>
      </c>
      <c r="D114" s="87">
        <f>FLOOR(E114*170%,10)</f>
        <v>830</v>
      </c>
      <c r="E114" s="87">
        <v>490</v>
      </c>
    </row>
    <row r="115" spans="1:5" ht="13.35" customHeight="1" x14ac:dyDescent="0.2">
      <c r="A115" s="60"/>
      <c r="B115" s="145"/>
      <c r="C115" s="91" t="s">
        <v>61</v>
      </c>
      <c r="D115" s="88" t="s">
        <v>52</v>
      </c>
      <c r="E115" s="87">
        <v>2250</v>
      </c>
    </row>
    <row r="116" spans="1:5" ht="13.35" customHeight="1" x14ac:dyDescent="0.2">
      <c r="A116" s="60"/>
      <c r="B116" s="146"/>
      <c r="C116" s="91" t="s">
        <v>65</v>
      </c>
      <c r="D116" s="88" t="s">
        <v>52</v>
      </c>
      <c r="E116" s="87">
        <v>42750</v>
      </c>
    </row>
    <row r="117" spans="1:5" ht="13.35" customHeight="1" x14ac:dyDescent="0.2">
      <c r="A117" s="60">
        <v>25</v>
      </c>
      <c r="B117" s="121" t="s">
        <v>152</v>
      </c>
      <c r="C117" s="91" t="s">
        <v>45</v>
      </c>
      <c r="D117" s="87">
        <f>FLOOR(E117*170%,10)</f>
        <v>1080</v>
      </c>
      <c r="E117" s="87">
        <v>640</v>
      </c>
    </row>
    <row r="118" spans="1:5" ht="13.35" customHeight="1" x14ac:dyDescent="0.2">
      <c r="A118" s="60"/>
      <c r="B118" s="121"/>
      <c r="C118" s="91" t="s">
        <v>60</v>
      </c>
      <c r="D118" s="87">
        <f>FLOOR(E118*170%,10)</f>
        <v>1080</v>
      </c>
      <c r="E118" s="87">
        <v>640</v>
      </c>
    </row>
    <row r="119" spans="1:5" ht="13.35" customHeight="1" x14ac:dyDescent="0.2">
      <c r="A119" s="60"/>
      <c r="B119" s="121"/>
      <c r="C119" s="91" t="s">
        <v>61</v>
      </c>
      <c r="D119" s="88" t="s">
        <v>52</v>
      </c>
      <c r="E119" s="87">
        <v>2950</v>
      </c>
    </row>
    <row r="120" spans="1:5" ht="13.35" customHeight="1" x14ac:dyDescent="0.2">
      <c r="A120" s="60"/>
      <c r="B120" s="121"/>
      <c r="C120" s="91" t="s">
        <v>65</v>
      </c>
      <c r="D120" s="88" t="s">
        <v>52</v>
      </c>
      <c r="E120" s="87">
        <v>56050</v>
      </c>
    </row>
    <row r="121" spans="1:5" ht="13.35" customHeight="1" x14ac:dyDescent="0.2">
      <c r="A121" s="60">
        <v>26</v>
      </c>
      <c r="B121" s="121" t="s">
        <v>154</v>
      </c>
      <c r="C121" s="91" t="s">
        <v>45</v>
      </c>
      <c r="D121" s="87">
        <f>FLOOR(E121*170%,10)</f>
        <v>930</v>
      </c>
      <c r="E121" s="87">
        <v>550</v>
      </c>
    </row>
    <row r="122" spans="1:5" ht="13.35" customHeight="1" x14ac:dyDescent="0.2">
      <c r="A122" s="60"/>
      <c r="B122" s="121"/>
      <c r="C122" s="91" t="s">
        <v>60</v>
      </c>
      <c r="D122" s="87">
        <f>FLOOR(E122*170%,10)</f>
        <v>930</v>
      </c>
      <c r="E122" s="87">
        <v>550</v>
      </c>
    </row>
    <row r="123" spans="1:5" ht="13.35" customHeight="1" x14ac:dyDescent="0.2">
      <c r="A123" s="60"/>
      <c r="B123" s="121"/>
      <c r="C123" s="91" t="s">
        <v>61</v>
      </c>
      <c r="D123" s="88" t="s">
        <v>52</v>
      </c>
      <c r="E123" s="87">
        <v>2500</v>
      </c>
    </row>
    <row r="124" spans="1:5" ht="13.35" customHeight="1" x14ac:dyDescent="0.2">
      <c r="A124" s="60"/>
      <c r="B124" s="121"/>
      <c r="C124" s="91" t="s">
        <v>65</v>
      </c>
      <c r="D124" s="88" t="s">
        <v>52</v>
      </c>
      <c r="E124" s="87">
        <v>47500</v>
      </c>
    </row>
    <row r="125" spans="1:5" ht="13.35" customHeight="1" x14ac:dyDescent="0.2">
      <c r="A125" s="60">
        <v>27</v>
      </c>
      <c r="B125" s="121" t="s">
        <v>155</v>
      </c>
      <c r="C125" s="91" t="s">
        <v>45</v>
      </c>
      <c r="D125" s="87">
        <f>FLOOR(E125*170%,10)</f>
        <v>930</v>
      </c>
      <c r="E125" s="87">
        <v>550</v>
      </c>
    </row>
    <row r="126" spans="1:5" ht="13.35" customHeight="1" x14ac:dyDescent="0.2">
      <c r="A126" s="60"/>
      <c r="B126" s="121"/>
      <c r="C126" s="91" t="s">
        <v>60</v>
      </c>
      <c r="D126" s="87">
        <f>FLOOR(E126*170%,10)</f>
        <v>930</v>
      </c>
      <c r="E126" s="87">
        <v>550</v>
      </c>
    </row>
    <row r="127" spans="1:5" ht="13.35" customHeight="1" x14ac:dyDescent="0.2">
      <c r="A127" s="60"/>
      <c r="B127" s="121"/>
      <c r="C127" s="91" t="s">
        <v>61</v>
      </c>
      <c r="D127" s="88" t="s">
        <v>52</v>
      </c>
      <c r="E127" s="87">
        <v>2500</v>
      </c>
    </row>
    <row r="128" spans="1:5" ht="13.35" customHeight="1" x14ac:dyDescent="0.2">
      <c r="A128" s="60"/>
      <c r="B128" s="121"/>
      <c r="C128" s="91" t="s">
        <v>65</v>
      </c>
      <c r="D128" s="88" t="s">
        <v>52</v>
      </c>
      <c r="E128" s="87">
        <v>47500</v>
      </c>
    </row>
    <row r="129" spans="1:5" ht="13.35" customHeight="1" x14ac:dyDescent="0.2">
      <c r="A129" s="60">
        <v>28</v>
      </c>
      <c r="B129" s="121" t="s">
        <v>156</v>
      </c>
      <c r="C129" s="91" t="s">
        <v>45</v>
      </c>
      <c r="D129" s="87">
        <f>FLOOR(E129*170%,10)</f>
        <v>1020</v>
      </c>
      <c r="E129" s="87">
        <v>600</v>
      </c>
    </row>
    <row r="130" spans="1:5" ht="13.35" customHeight="1" x14ac:dyDescent="0.2">
      <c r="A130" s="60"/>
      <c r="B130" s="121"/>
      <c r="C130" s="91" t="s">
        <v>66</v>
      </c>
      <c r="D130" s="87">
        <f>FLOOR(E130*170%,10)</f>
        <v>1020</v>
      </c>
      <c r="E130" s="87">
        <v>600</v>
      </c>
    </row>
    <row r="131" spans="1:5" ht="13.35" customHeight="1" x14ac:dyDescent="0.2">
      <c r="A131" s="60"/>
      <c r="B131" s="121"/>
      <c r="C131" s="91" t="s">
        <v>61</v>
      </c>
      <c r="D131" s="88" t="s">
        <v>52</v>
      </c>
      <c r="E131" s="87">
        <v>2800</v>
      </c>
    </row>
    <row r="132" spans="1:5" ht="13.35" customHeight="1" x14ac:dyDescent="0.2">
      <c r="A132" s="60"/>
      <c r="B132" s="121"/>
      <c r="C132" s="91" t="s">
        <v>65</v>
      </c>
      <c r="D132" s="88" t="s">
        <v>52</v>
      </c>
      <c r="E132" s="87">
        <v>53200</v>
      </c>
    </row>
    <row r="133" spans="1:5" ht="13.35" customHeight="1" x14ac:dyDescent="0.2">
      <c r="A133" s="60">
        <v>29</v>
      </c>
      <c r="B133" s="121" t="s">
        <v>158</v>
      </c>
      <c r="C133" s="91" t="s">
        <v>45</v>
      </c>
      <c r="D133" s="87">
        <f>FLOOR(E133*170%,10)</f>
        <v>1020</v>
      </c>
      <c r="E133" s="87">
        <v>600</v>
      </c>
    </row>
    <row r="134" spans="1:5" ht="13.35" customHeight="1" x14ac:dyDescent="0.2">
      <c r="A134" s="60"/>
      <c r="B134" s="121"/>
      <c r="C134" s="91" t="s">
        <v>60</v>
      </c>
      <c r="D134" s="87">
        <f>FLOOR(E134*170%,10)</f>
        <v>1020</v>
      </c>
      <c r="E134" s="87">
        <v>600</v>
      </c>
    </row>
    <row r="135" spans="1:5" ht="13.35" customHeight="1" x14ac:dyDescent="0.2">
      <c r="A135" s="60"/>
      <c r="B135" s="121"/>
      <c r="C135" s="91" t="s">
        <v>61</v>
      </c>
      <c r="D135" s="88" t="s">
        <v>52</v>
      </c>
      <c r="E135" s="87">
        <v>2800</v>
      </c>
    </row>
    <row r="136" spans="1:5" ht="13.35" customHeight="1" x14ac:dyDescent="0.2">
      <c r="A136" s="60"/>
      <c r="B136" s="121"/>
      <c r="C136" s="91" t="s">
        <v>65</v>
      </c>
      <c r="D136" s="88" t="s">
        <v>52</v>
      </c>
      <c r="E136" s="87">
        <v>53200</v>
      </c>
    </row>
    <row r="137" spans="1:5" ht="13.35" customHeight="1" x14ac:dyDescent="0.2">
      <c r="A137" s="60">
        <v>30</v>
      </c>
      <c r="B137" s="121" t="s">
        <v>157</v>
      </c>
      <c r="C137" s="91" t="s">
        <v>45</v>
      </c>
      <c r="D137" s="87">
        <f>FLOOR(E137*170%,10)</f>
        <v>1020</v>
      </c>
      <c r="E137" s="87">
        <v>600</v>
      </c>
    </row>
    <row r="138" spans="1:5" ht="13.35" customHeight="1" x14ac:dyDescent="0.2">
      <c r="A138" s="60"/>
      <c r="B138" s="121"/>
      <c r="C138" s="91" t="s">
        <v>60</v>
      </c>
      <c r="D138" s="87">
        <f>FLOOR(E138*170%,10)</f>
        <v>1020</v>
      </c>
      <c r="E138" s="87">
        <v>600</v>
      </c>
    </row>
    <row r="139" spans="1:5" ht="13.35" customHeight="1" x14ac:dyDescent="0.2">
      <c r="A139" s="60"/>
      <c r="B139" s="121"/>
      <c r="C139" s="91" t="s">
        <v>61</v>
      </c>
      <c r="D139" s="88" t="s">
        <v>52</v>
      </c>
      <c r="E139" s="87">
        <v>2800</v>
      </c>
    </row>
    <row r="140" spans="1:5" ht="13.35" customHeight="1" x14ac:dyDescent="0.2">
      <c r="A140" s="60"/>
      <c r="B140" s="121"/>
      <c r="C140" s="91" t="s">
        <v>65</v>
      </c>
      <c r="D140" s="88" t="s">
        <v>52</v>
      </c>
      <c r="E140" s="87">
        <v>53200</v>
      </c>
    </row>
    <row r="141" spans="1:5" ht="13.35" customHeight="1" x14ac:dyDescent="0.2">
      <c r="A141" s="60">
        <v>31</v>
      </c>
      <c r="B141" s="121" t="s">
        <v>159</v>
      </c>
      <c r="C141" s="91" t="s">
        <v>45</v>
      </c>
      <c r="D141" s="87">
        <f>FLOOR(E141*170%,10)</f>
        <v>1020</v>
      </c>
      <c r="E141" s="87">
        <v>600</v>
      </c>
    </row>
    <row r="142" spans="1:5" ht="13.35" customHeight="1" x14ac:dyDescent="0.2">
      <c r="A142" s="60"/>
      <c r="B142" s="121"/>
      <c r="C142" s="91" t="s">
        <v>60</v>
      </c>
      <c r="D142" s="87">
        <f>FLOOR(E142*170%,10)</f>
        <v>1020</v>
      </c>
      <c r="E142" s="87">
        <v>600</v>
      </c>
    </row>
    <row r="143" spans="1:5" ht="13.35" customHeight="1" x14ac:dyDescent="0.2">
      <c r="A143" s="60"/>
      <c r="B143" s="121"/>
      <c r="C143" s="91" t="s">
        <v>61</v>
      </c>
      <c r="D143" s="88" t="s">
        <v>52</v>
      </c>
      <c r="E143" s="87">
        <v>2800</v>
      </c>
    </row>
    <row r="144" spans="1:5" ht="13.35" customHeight="1" x14ac:dyDescent="0.2">
      <c r="A144" s="60"/>
      <c r="B144" s="121"/>
      <c r="C144" s="91" t="s">
        <v>65</v>
      </c>
      <c r="D144" s="88" t="s">
        <v>52</v>
      </c>
      <c r="E144" s="87">
        <v>53200</v>
      </c>
    </row>
    <row r="145" spans="1:5" ht="13.35" customHeight="1" x14ac:dyDescent="0.2">
      <c r="A145" s="60">
        <v>32</v>
      </c>
      <c r="B145" s="121" t="s">
        <v>161</v>
      </c>
      <c r="C145" s="91" t="s">
        <v>45</v>
      </c>
      <c r="D145" s="87">
        <f>FLOOR(E145*170%,10)</f>
        <v>1130</v>
      </c>
      <c r="E145" s="87">
        <v>670</v>
      </c>
    </row>
    <row r="146" spans="1:5" ht="13.35" customHeight="1" x14ac:dyDescent="0.2">
      <c r="A146" s="60"/>
      <c r="B146" s="121"/>
      <c r="C146" s="91" t="s">
        <v>60</v>
      </c>
      <c r="D146" s="87">
        <f>FLOOR(E146*170%,10)</f>
        <v>1190</v>
      </c>
      <c r="E146" s="87">
        <v>700</v>
      </c>
    </row>
    <row r="147" spans="1:5" ht="13.35" customHeight="1" x14ac:dyDescent="0.2">
      <c r="A147" s="60"/>
      <c r="B147" s="121"/>
      <c r="C147" s="91" t="s">
        <v>61</v>
      </c>
      <c r="D147" s="88" t="s">
        <v>52</v>
      </c>
      <c r="E147" s="87">
        <v>3300</v>
      </c>
    </row>
    <row r="148" spans="1:5" ht="13.35" customHeight="1" x14ac:dyDescent="0.2">
      <c r="A148" s="60"/>
      <c r="B148" s="121"/>
      <c r="C148" s="91" t="s">
        <v>65</v>
      </c>
      <c r="D148" s="88" t="s">
        <v>52</v>
      </c>
      <c r="E148" s="87">
        <v>62700</v>
      </c>
    </row>
    <row r="149" spans="1:5" ht="12.95" customHeight="1" x14ac:dyDescent="0.2">
      <c r="A149" s="60">
        <v>33</v>
      </c>
      <c r="B149" s="121" t="s">
        <v>160</v>
      </c>
      <c r="C149" s="91" t="s">
        <v>45</v>
      </c>
      <c r="D149" s="87">
        <f>FLOOR(E149*170%,10)</f>
        <v>1100</v>
      </c>
      <c r="E149" s="87">
        <v>650</v>
      </c>
    </row>
    <row r="150" spans="1:5" ht="12.95" customHeight="1" x14ac:dyDescent="0.2">
      <c r="A150" s="60"/>
      <c r="B150" s="121"/>
      <c r="C150" s="91" t="s">
        <v>60</v>
      </c>
      <c r="D150" s="87">
        <f>FLOOR(E150*170%,10)</f>
        <v>1120</v>
      </c>
      <c r="E150" s="87">
        <v>660</v>
      </c>
    </row>
    <row r="151" spans="1:5" ht="12.95" customHeight="1" x14ac:dyDescent="0.2">
      <c r="A151" s="60"/>
      <c r="B151" s="121"/>
      <c r="C151" s="91" t="s">
        <v>61</v>
      </c>
      <c r="D151" s="88" t="s">
        <v>52</v>
      </c>
      <c r="E151" s="87">
        <v>3200</v>
      </c>
    </row>
    <row r="152" spans="1:5" ht="12.95" customHeight="1" x14ac:dyDescent="0.2">
      <c r="A152" s="60"/>
      <c r="B152" s="121"/>
      <c r="C152" s="91" t="s">
        <v>65</v>
      </c>
      <c r="D152" s="88" t="s">
        <v>52</v>
      </c>
      <c r="E152" s="87">
        <v>60800</v>
      </c>
    </row>
    <row r="153" spans="1:5" ht="12.95" customHeight="1" x14ac:dyDescent="0.2">
      <c r="A153" s="60">
        <v>34</v>
      </c>
      <c r="B153" s="121" t="s">
        <v>162</v>
      </c>
      <c r="C153" s="91" t="s">
        <v>45</v>
      </c>
      <c r="D153" s="87">
        <f>FLOOR(E153*170%,10)</f>
        <v>1100</v>
      </c>
      <c r="E153" s="87">
        <v>650</v>
      </c>
    </row>
    <row r="154" spans="1:5" ht="12.95" customHeight="1" x14ac:dyDescent="0.2">
      <c r="A154" s="60"/>
      <c r="B154" s="121"/>
      <c r="C154" s="91" t="s">
        <v>60</v>
      </c>
      <c r="D154" s="87">
        <f>FLOOR(E154*170%,10)</f>
        <v>1150</v>
      </c>
      <c r="E154" s="87">
        <v>680</v>
      </c>
    </row>
    <row r="155" spans="1:5" ht="12.95" customHeight="1" x14ac:dyDescent="0.2">
      <c r="A155" s="60"/>
      <c r="B155" s="121"/>
      <c r="C155" s="91" t="s">
        <v>61</v>
      </c>
      <c r="D155" s="88" t="s">
        <v>52</v>
      </c>
      <c r="E155" s="87">
        <v>3150</v>
      </c>
    </row>
    <row r="156" spans="1:5" ht="12.95" customHeight="1" x14ac:dyDescent="0.2">
      <c r="A156" s="60"/>
      <c r="B156" s="121"/>
      <c r="C156" s="91" t="s">
        <v>65</v>
      </c>
      <c r="D156" s="88" t="s">
        <v>52</v>
      </c>
      <c r="E156" s="87">
        <v>59850</v>
      </c>
    </row>
    <row r="157" spans="1:5" ht="12.95" customHeight="1" x14ac:dyDescent="0.2">
      <c r="A157" s="60">
        <v>36</v>
      </c>
      <c r="B157" s="121" t="s">
        <v>163</v>
      </c>
      <c r="C157" s="91" t="s">
        <v>60</v>
      </c>
      <c r="D157" s="87">
        <f>FLOOR(E157*170%,10)</f>
        <v>790</v>
      </c>
      <c r="E157" s="87">
        <v>470</v>
      </c>
    </row>
    <row r="158" spans="1:5" ht="12.95" customHeight="1" x14ac:dyDescent="0.2">
      <c r="A158" s="60"/>
      <c r="B158" s="121"/>
      <c r="C158" s="91" t="s">
        <v>61</v>
      </c>
      <c r="D158" s="88" t="s">
        <v>52</v>
      </c>
      <c r="E158" s="87">
        <v>2090</v>
      </c>
    </row>
    <row r="159" spans="1:5" ht="12.95" customHeight="1" x14ac:dyDescent="0.2">
      <c r="A159" s="60"/>
      <c r="B159" s="121"/>
      <c r="C159" s="91" t="s">
        <v>65</v>
      </c>
      <c r="D159" s="88" t="s">
        <v>52</v>
      </c>
      <c r="E159" s="87">
        <v>39710</v>
      </c>
    </row>
    <row r="160" spans="1:5" ht="12.95" customHeight="1" x14ac:dyDescent="0.2">
      <c r="A160" s="60">
        <v>37</v>
      </c>
      <c r="B160" s="121" t="s">
        <v>164</v>
      </c>
      <c r="C160" s="91" t="s">
        <v>60</v>
      </c>
      <c r="D160" s="87">
        <f>FLOOR(E160*170%,10)</f>
        <v>710</v>
      </c>
      <c r="E160" s="87">
        <v>420</v>
      </c>
    </row>
    <row r="161" spans="1:5" ht="12.95" customHeight="1" x14ac:dyDescent="0.2">
      <c r="A161" s="60"/>
      <c r="B161" s="121"/>
      <c r="C161" s="91" t="s">
        <v>61</v>
      </c>
      <c r="D161" s="88" t="s">
        <v>52</v>
      </c>
      <c r="E161" s="87">
        <v>1940</v>
      </c>
    </row>
    <row r="162" spans="1:5" ht="12.95" customHeight="1" x14ac:dyDescent="0.2">
      <c r="A162" s="60"/>
      <c r="B162" s="121"/>
      <c r="C162" s="91" t="s">
        <v>65</v>
      </c>
      <c r="D162" s="88" t="s">
        <v>52</v>
      </c>
      <c r="E162" s="87">
        <v>36860</v>
      </c>
    </row>
    <row r="163" spans="1:5" ht="12.95" customHeight="1" x14ac:dyDescent="0.2">
      <c r="A163" s="60">
        <v>38</v>
      </c>
      <c r="B163" s="144" t="s">
        <v>293</v>
      </c>
      <c r="C163" s="91" t="s">
        <v>45</v>
      </c>
      <c r="D163" s="87">
        <f>FLOOR(E163*170%,10)</f>
        <v>830</v>
      </c>
      <c r="E163" s="87">
        <v>490</v>
      </c>
    </row>
    <row r="164" spans="1:5" ht="12.95" customHeight="1" x14ac:dyDescent="0.2">
      <c r="A164" s="60"/>
      <c r="B164" s="145"/>
      <c r="C164" s="91" t="s">
        <v>60</v>
      </c>
      <c r="D164" s="87">
        <f>FLOOR(E164*170%,10)</f>
        <v>830</v>
      </c>
      <c r="E164" s="87">
        <v>490</v>
      </c>
    </row>
    <row r="165" spans="1:5" ht="12.95" customHeight="1" x14ac:dyDescent="0.2">
      <c r="A165" s="60"/>
      <c r="B165" s="145"/>
      <c r="C165" s="91" t="s">
        <v>61</v>
      </c>
      <c r="D165" s="88" t="s">
        <v>52</v>
      </c>
      <c r="E165" s="87">
        <v>2250</v>
      </c>
    </row>
    <row r="166" spans="1:5" ht="12.95" customHeight="1" x14ac:dyDescent="0.2">
      <c r="A166" s="60"/>
      <c r="B166" s="146"/>
      <c r="C166" s="91" t="s">
        <v>65</v>
      </c>
      <c r="D166" s="88" t="s">
        <v>52</v>
      </c>
      <c r="E166" s="87">
        <v>42750</v>
      </c>
    </row>
    <row r="167" spans="1:5" ht="12.95" customHeight="1" x14ac:dyDescent="0.2">
      <c r="A167" s="60">
        <v>39</v>
      </c>
      <c r="B167" s="121" t="s">
        <v>165</v>
      </c>
      <c r="C167" s="91" t="s">
        <v>60</v>
      </c>
      <c r="D167" s="87">
        <f>FLOOR(E167*170%,10)</f>
        <v>830</v>
      </c>
      <c r="E167" s="87">
        <v>490</v>
      </c>
    </row>
    <row r="168" spans="1:5" ht="12.95" customHeight="1" x14ac:dyDescent="0.2">
      <c r="A168" s="60"/>
      <c r="B168" s="121"/>
      <c r="C168" s="91" t="s">
        <v>61</v>
      </c>
      <c r="D168" s="88" t="s">
        <v>52</v>
      </c>
      <c r="E168" s="87">
        <v>2200</v>
      </c>
    </row>
    <row r="169" spans="1:5" ht="12.95" customHeight="1" x14ac:dyDescent="0.2">
      <c r="A169" s="60"/>
      <c r="B169" s="121"/>
      <c r="C169" s="91" t="s">
        <v>65</v>
      </c>
      <c r="D169" s="88" t="s">
        <v>52</v>
      </c>
      <c r="E169" s="87">
        <v>41800</v>
      </c>
    </row>
    <row r="170" spans="1:5" ht="12.95" customHeight="1" x14ac:dyDescent="0.2">
      <c r="A170" s="60">
        <v>40</v>
      </c>
      <c r="B170" s="121" t="s">
        <v>166</v>
      </c>
      <c r="C170" s="91" t="s">
        <v>60</v>
      </c>
      <c r="D170" s="87">
        <f>FLOOR(E170*170%,10)</f>
        <v>790</v>
      </c>
      <c r="E170" s="87">
        <v>470</v>
      </c>
    </row>
    <row r="171" spans="1:5" ht="12.95" customHeight="1" x14ac:dyDescent="0.2">
      <c r="A171" s="60"/>
      <c r="B171" s="121"/>
      <c r="C171" s="91" t="s">
        <v>61</v>
      </c>
      <c r="D171" s="88" t="s">
        <v>52</v>
      </c>
      <c r="E171" s="87">
        <v>2150</v>
      </c>
    </row>
    <row r="172" spans="1:5" ht="12.95" customHeight="1" x14ac:dyDescent="0.2">
      <c r="A172" s="60"/>
      <c r="B172" s="121"/>
      <c r="C172" s="91" t="s">
        <v>65</v>
      </c>
      <c r="D172" s="88" t="s">
        <v>52</v>
      </c>
      <c r="E172" s="87">
        <v>40850</v>
      </c>
    </row>
    <row r="173" spans="1:5" ht="12.95" customHeight="1" x14ac:dyDescent="0.2">
      <c r="A173" s="60">
        <v>41</v>
      </c>
      <c r="B173" s="121" t="s">
        <v>167</v>
      </c>
      <c r="C173" s="91" t="s">
        <v>64</v>
      </c>
      <c r="D173" s="87">
        <f>FLOOR(E173*170%,10)</f>
        <v>1190</v>
      </c>
      <c r="E173" s="87">
        <v>700</v>
      </c>
    </row>
    <row r="174" spans="1:5" ht="12.95" customHeight="1" x14ac:dyDescent="0.2">
      <c r="A174" s="60"/>
      <c r="B174" s="121"/>
      <c r="C174" s="91" t="s">
        <v>63</v>
      </c>
      <c r="D174" s="88" t="s">
        <v>52</v>
      </c>
      <c r="E174" s="87">
        <v>3100</v>
      </c>
    </row>
    <row r="175" spans="1:5" ht="12.95" customHeight="1" x14ac:dyDescent="0.2">
      <c r="A175" s="60"/>
      <c r="B175" s="121"/>
      <c r="C175" s="91" t="s">
        <v>75</v>
      </c>
      <c r="D175" s="88" t="s">
        <v>52</v>
      </c>
      <c r="E175" s="87">
        <v>37660</v>
      </c>
    </row>
    <row r="176" spans="1:5" ht="12.95" customHeight="1" x14ac:dyDescent="0.2">
      <c r="A176" s="60">
        <v>35</v>
      </c>
      <c r="B176" s="121" t="s">
        <v>288</v>
      </c>
      <c r="C176" s="91" t="s">
        <v>45</v>
      </c>
      <c r="D176" s="87">
        <f>FLOOR(E176*170%,10)</f>
        <v>1020</v>
      </c>
      <c r="E176" s="87">
        <v>600</v>
      </c>
    </row>
    <row r="177" spans="1:5" ht="12.95" customHeight="1" x14ac:dyDescent="0.2">
      <c r="A177" s="60"/>
      <c r="B177" s="121"/>
      <c r="C177" s="91" t="s">
        <v>60</v>
      </c>
      <c r="D177" s="87">
        <f>FLOOR(E177*170%,10)</f>
        <v>1020</v>
      </c>
      <c r="E177" s="87">
        <v>600</v>
      </c>
    </row>
    <row r="178" spans="1:5" ht="12.95" customHeight="1" x14ac:dyDescent="0.2">
      <c r="A178" s="60"/>
      <c r="B178" s="121"/>
      <c r="C178" s="91" t="s">
        <v>61</v>
      </c>
      <c r="D178" s="88" t="s">
        <v>52</v>
      </c>
      <c r="E178" s="87">
        <v>2800</v>
      </c>
    </row>
    <row r="179" spans="1:5" ht="12.95" customHeight="1" x14ac:dyDescent="0.2">
      <c r="A179" s="60"/>
      <c r="B179" s="121"/>
      <c r="C179" s="91" t="s">
        <v>65</v>
      </c>
      <c r="D179" s="88" t="s">
        <v>52</v>
      </c>
      <c r="E179" s="87">
        <v>53200</v>
      </c>
    </row>
    <row r="180" spans="1:5" ht="62.25" customHeight="1" x14ac:dyDescent="0.35">
      <c r="A180" s="69">
        <v>1</v>
      </c>
      <c r="B180" s="127" t="s">
        <v>283</v>
      </c>
      <c r="C180" s="128"/>
      <c r="D180" s="128"/>
      <c r="E180" s="128"/>
    </row>
    <row r="181" spans="1:5" ht="8.1" customHeight="1" x14ac:dyDescent="0.2">
      <c r="B181" s="131"/>
      <c r="C181" s="132"/>
      <c r="D181" s="132"/>
      <c r="E181" s="132"/>
    </row>
    <row r="182" spans="1:5" ht="30" customHeight="1" x14ac:dyDescent="0.2">
      <c r="A182" s="69">
        <v>2</v>
      </c>
      <c r="B182" s="139" t="s">
        <v>272</v>
      </c>
      <c r="C182" s="140"/>
      <c r="D182" s="140"/>
      <c r="E182" s="141"/>
    </row>
    <row r="183" spans="1:5" ht="18.95" customHeight="1" x14ac:dyDescent="0.2">
      <c r="A183" s="69"/>
      <c r="B183" s="85" t="s">
        <v>108</v>
      </c>
      <c r="C183" s="91" t="s">
        <v>43</v>
      </c>
      <c r="D183" s="92">
        <f t="shared" ref="D183:D189" si="0">FLOOR(E183*170%,10)</f>
        <v>1340</v>
      </c>
      <c r="E183" s="92">
        <v>790</v>
      </c>
    </row>
    <row r="184" spans="1:5" ht="18.95" customHeight="1" x14ac:dyDescent="0.2">
      <c r="A184" s="70" t="s">
        <v>44</v>
      </c>
      <c r="B184" s="106" t="s">
        <v>328</v>
      </c>
      <c r="C184" s="91" t="s">
        <v>14</v>
      </c>
      <c r="D184" s="92">
        <f t="shared" si="0"/>
        <v>2100</v>
      </c>
      <c r="E184" s="92">
        <v>1240</v>
      </c>
    </row>
    <row r="185" spans="1:5" ht="18.95" customHeight="1" x14ac:dyDescent="0.2">
      <c r="A185" s="70" t="s">
        <v>44</v>
      </c>
      <c r="B185" s="85" t="s">
        <v>329</v>
      </c>
      <c r="C185" s="91" t="s">
        <v>14</v>
      </c>
      <c r="D185" s="92">
        <f t="shared" si="0"/>
        <v>2150</v>
      </c>
      <c r="E185" s="92">
        <v>1270</v>
      </c>
    </row>
    <row r="186" spans="1:5" ht="18.95" customHeight="1" x14ac:dyDescent="0.2">
      <c r="A186" s="69">
        <v>4</v>
      </c>
      <c r="B186" s="121" t="s">
        <v>110</v>
      </c>
      <c r="C186" s="91" t="s">
        <v>71</v>
      </c>
      <c r="D186" s="92">
        <f t="shared" si="0"/>
        <v>1130</v>
      </c>
      <c r="E186" s="92">
        <v>665</v>
      </c>
    </row>
    <row r="187" spans="1:5" ht="18.95" customHeight="1" x14ac:dyDescent="0.2">
      <c r="A187" s="69"/>
      <c r="B187" s="121"/>
      <c r="C187" s="91" t="s">
        <v>14</v>
      </c>
      <c r="D187" s="92">
        <f t="shared" si="0"/>
        <v>2360</v>
      </c>
      <c r="E187" s="92">
        <v>1390</v>
      </c>
    </row>
    <row r="188" spans="1:5" ht="18.95" customHeight="1" x14ac:dyDescent="0.2">
      <c r="A188" s="69">
        <v>5</v>
      </c>
      <c r="B188" s="85" t="s">
        <v>109</v>
      </c>
      <c r="C188" s="91" t="s">
        <v>14</v>
      </c>
      <c r="D188" s="92">
        <f t="shared" si="0"/>
        <v>1590</v>
      </c>
      <c r="E188" s="92">
        <v>940</v>
      </c>
    </row>
    <row r="189" spans="1:5" ht="18.95" customHeight="1" x14ac:dyDescent="0.2">
      <c r="A189" s="69">
        <v>6</v>
      </c>
      <c r="B189" s="85" t="s">
        <v>111</v>
      </c>
      <c r="C189" s="91" t="s">
        <v>43</v>
      </c>
      <c r="D189" s="92">
        <f t="shared" si="0"/>
        <v>1680</v>
      </c>
      <c r="E189" s="92">
        <v>990</v>
      </c>
    </row>
    <row r="190" spans="1:5" ht="8.1" customHeight="1" x14ac:dyDescent="0.2">
      <c r="B190" s="129"/>
      <c r="C190" s="130"/>
      <c r="D190" s="130"/>
      <c r="E190" s="130"/>
    </row>
    <row r="191" spans="1:5" ht="32.1" customHeight="1" x14ac:dyDescent="0.2">
      <c r="A191" s="65"/>
      <c r="B191" s="137" t="s">
        <v>273</v>
      </c>
      <c r="C191" s="137"/>
      <c r="D191" s="137"/>
      <c r="E191" s="137"/>
    </row>
    <row r="192" spans="1:5" ht="18.95" customHeight="1" x14ac:dyDescent="0.2">
      <c r="A192" s="65"/>
      <c r="B192" s="151" t="s">
        <v>274</v>
      </c>
      <c r="C192" s="152"/>
      <c r="D192" s="152"/>
      <c r="E192" s="152"/>
    </row>
    <row r="193" spans="1:5" ht="18.95" customHeight="1" x14ac:dyDescent="0.2">
      <c r="A193" s="59">
        <v>1</v>
      </c>
      <c r="B193" s="85" t="s">
        <v>113</v>
      </c>
      <c r="C193" s="91" t="s">
        <v>14</v>
      </c>
      <c r="D193" s="92">
        <f t="shared" ref="D193:D200" si="1">FLOOR(E193*170%,10)</f>
        <v>1710</v>
      </c>
      <c r="E193" s="92">
        <v>1010</v>
      </c>
    </row>
    <row r="194" spans="1:5" ht="18.95" customHeight="1" x14ac:dyDescent="0.2">
      <c r="A194" s="59">
        <v>2</v>
      </c>
      <c r="B194" s="85" t="s">
        <v>114</v>
      </c>
      <c r="C194" s="91" t="s">
        <v>14</v>
      </c>
      <c r="D194" s="92">
        <f t="shared" si="1"/>
        <v>1800</v>
      </c>
      <c r="E194" s="92">
        <v>1060</v>
      </c>
    </row>
    <row r="195" spans="1:5" ht="18.95" customHeight="1" x14ac:dyDescent="0.2">
      <c r="A195" s="59">
        <v>3</v>
      </c>
      <c r="B195" s="85" t="s">
        <v>115</v>
      </c>
      <c r="C195" s="91" t="s">
        <v>14</v>
      </c>
      <c r="D195" s="92">
        <f t="shared" si="1"/>
        <v>1870</v>
      </c>
      <c r="E195" s="92">
        <v>1100</v>
      </c>
    </row>
    <row r="196" spans="1:5" ht="18.95" customHeight="1" x14ac:dyDescent="0.2">
      <c r="A196" s="59">
        <v>4</v>
      </c>
      <c r="B196" s="85" t="s">
        <v>116</v>
      </c>
      <c r="C196" s="91" t="s">
        <v>14</v>
      </c>
      <c r="D196" s="92">
        <f t="shared" si="1"/>
        <v>2190</v>
      </c>
      <c r="E196" s="92">
        <v>1290</v>
      </c>
    </row>
    <row r="197" spans="1:5" ht="18.95" customHeight="1" x14ac:dyDescent="0.2">
      <c r="A197" s="59">
        <v>5</v>
      </c>
      <c r="B197" s="85" t="s">
        <v>118</v>
      </c>
      <c r="C197" s="91" t="s">
        <v>14</v>
      </c>
      <c r="D197" s="92">
        <f t="shared" si="1"/>
        <v>1970</v>
      </c>
      <c r="E197" s="92">
        <v>1160</v>
      </c>
    </row>
    <row r="198" spans="1:5" ht="18.95" customHeight="1" x14ac:dyDescent="0.2">
      <c r="A198" s="59">
        <v>6</v>
      </c>
      <c r="B198" s="85" t="s">
        <v>295</v>
      </c>
      <c r="C198" s="91" t="s">
        <v>14</v>
      </c>
      <c r="D198" s="92">
        <f t="shared" si="1"/>
        <v>1510</v>
      </c>
      <c r="E198" s="92">
        <v>890</v>
      </c>
    </row>
    <row r="199" spans="1:5" ht="18.95" customHeight="1" x14ac:dyDescent="0.2">
      <c r="A199" s="59">
        <v>7</v>
      </c>
      <c r="B199" s="85" t="s">
        <v>112</v>
      </c>
      <c r="C199" s="91" t="s">
        <v>14</v>
      </c>
      <c r="D199" s="92">
        <f t="shared" si="1"/>
        <v>1080</v>
      </c>
      <c r="E199" s="92">
        <v>640</v>
      </c>
    </row>
    <row r="200" spans="1:5" ht="18.95" customHeight="1" x14ac:dyDescent="0.2">
      <c r="A200" s="59">
        <v>8</v>
      </c>
      <c r="B200" s="85" t="s">
        <v>117</v>
      </c>
      <c r="C200" s="91" t="s">
        <v>14</v>
      </c>
      <c r="D200" s="92">
        <f t="shared" si="1"/>
        <v>1250</v>
      </c>
      <c r="E200" s="92">
        <v>740</v>
      </c>
    </row>
    <row r="201" spans="1:5" ht="18.95" customHeight="1" x14ac:dyDescent="0.2">
      <c r="A201" s="65"/>
      <c r="B201" s="151" t="s">
        <v>275</v>
      </c>
      <c r="C201" s="151"/>
      <c r="D201" s="151"/>
      <c r="E201" s="151"/>
    </row>
    <row r="202" spans="1:5" ht="18.95" customHeight="1" x14ac:dyDescent="0.2">
      <c r="A202" s="59">
        <v>1</v>
      </c>
      <c r="B202" s="122" t="s">
        <v>120</v>
      </c>
      <c r="C202" s="91" t="s">
        <v>14</v>
      </c>
      <c r="D202" s="92">
        <f>FLOOR(E202*170%,10)</f>
        <v>1000</v>
      </c>
      <c r="E202" s="92">
        <v>590</v>
      </c>
    </row>
    <row r="203" spans="1:5" ht="18.95" customHeight="1" x14ac:dyDescent="0.2">
      <c r="B203" s="123"/>
      <c r="C203" s="91" t="s">
        <v>43</v>
      </c>
      <c r="D203" s="92">
        <f>FLOOR(E203*170%,10)</f>
        <v>2290</v>
      </c>
      <c r="E203" s="92">
        <v>1350</v>
      </c>
    </row>
    <row r="204" spans="1:5" ht="18.95" customHeight="1" x14ac:dyDescent="0.2">
      <c r="A204" s="59">
        <v>2</v>
      </c>
      <c r="B204" s="85" t="s">
        <v>119</v>
      </c>
      <c r="C204" s="91" t="s">
        <v>14</v>
      </c>
      <c r="D204" s="92">
        <f>FLOOR(E204*170%,10)</f>
        <v>1170</v>
      </c>
      <c r="E204" s="92">
        <v>690</v>
      </c>
    </row>
    <row r="205" spans="1:5" ht="8.1" customHeight="1" x14ac:dyDescent="0.2">
      <c r="B205" s="129"/>
      <c r="C205" s="130"/>
      <c r="D205" s="130"/>
      <c r="E205" s="130"/>
    </row>
    <row r="206" spans="1:5" ht="32.1" customHeight="1" x14ac:dyDescent="0.2">
      <c r="A206" s="65"/>
      <c r="B206" s="137" t="s">
        <v>276</v>
      </c>
      <c r="C206" s="137"/>
      <c r="D206" s="137"/>
      <c r="E206" s="137"/>
    </row>
    <row r="207" spans="1:5" ht="18.95" customHeight="1" x14ac:dyDescent="0.2">
      <c r="A207" s="59">
        <v>1</v>
      </c>
      <c r="B207" s="85" t="s">
        <v>122</v>
      </c>
      <c r="C207" s="91" t="s">
        <v>43</v>
      </c>
      <c r="D207" s="92">
        <f t="shared" ref="D207:D213" si="2">FLOOR(E207*170%,10)</f>
        <v>1290</v>
      </c>
      <c r="E207" s="92">
        <v>760</v>
      </c>
    </row>
    <row r="208" spans="1:5" ht="18.95" customHeight="1" x14ac:dyDescent="0.2">
      <c r="A208" s="59">
        <v>2</v>
      </c>
      <c r="B208" s="85" t="s">
        <v>123</v>
      </c>
      <c r="C208" s="91" t="s">
        <v>43</v>
      </c>
      <c r="D208" s="92">
        <f t="shared" si="2"/>
        <v>1000</v>
      </c>
      <c r="E208" s="92">
        <v>590</v>
      </c>
    </row>
    <row r="209" spans="1:5" ht="18.95" customHeight="1" x14ac:dyDescent="0.2">
      <c r="A209" s="59">
        <v>3</v>
      </c>
      <c r="B209" s="85" t="s">
        <v>124</v>
      </c>
      <c r="C209" s="91" t="s">
        <v>9</v>
      </c>
      <c r="D209" s="92">
        <f t="shared" si="2"/>
        <v>2410</v>
      </c>
      <c r="E209" s="92">
        <v>1420</v>
      </c>
    </row>
    <row r="210" spans="1:5" ht="18.95" customHeight="1" x14ac:dyDescent="0.2">
      <c r="A210" s="59">
        <v>4</v>
      </c>
      <c r="B210" s="149" t="s">
        <v>125</v>
      </c>
      <c r="C210" s="91" t="s">
        <v>296</v>
      </c>
      <c r="D210" s="92">
        <f t="shared" si="2"/>
        <v>960</v>
      </c>
      <c r="E210" s="92">
        <v>570</v>
      </c>
    </row>
    <row r="211" spans="1:5" ht="18.95" customHeight="1" x14ac:dyDescent="0.2">
      <c r="B211" s="150"/>
      <c r="C211" s="91" t="s">
        <v>297</v>
      </c>
      <c r="D211" s="92">
        <f t="shared" si="2"/>
        <v>1980</v>
      </c>
      <c r="E211" s="92">
        <v>1170</v>
      </c>
    </row>
    <row r="212" spans="1:5" ht="18.95" customHeight="1" x14ac:dyDescent="0.2">
      <c r="A212" s="59">
        <v>6</v>
      </c>
      <c r="B212" s="106" t="s">
        <v>126</v>
      </c>
      <c r="C212" s="91" t="s">
        <v>14</v>
      </c>
      <c r="D212" s="92">
        <f t="shared" si="2"/>
        <v>1510</v>
      </c>
      <c r="E212" s="92">
        <v>890</v>
      </c>
    </row>
    <row r="213" spans="1:5" ht="18.95" customHeight="1" x14ac:dyDescent="0.2">
      <c r="A213" s="59">
        <v>6</v>
      </c>
      <c r="B213" s="106" t="s">
        <v>330</v>
      </c>
      <c r="C213" s="91" t="s">
        <v>14</v>
      </c>
      <c r="D213" s="92">
        <f t="shared" si="2"/>
        <v>1300</v>
      </c>
      <c r="E213" s="92">
        <v>770</v>
      </c>
    </row>
    <row r="214" spans="1:5" ht="7.5" customHeight="1" x14ac:dyDescent="0.2">
      <c r="B214" s="131"/>
      <c r="C214" s="132"/>
      <c r="D214" s="132"/>
      <c r="E214" s="132"/>
    </row>
    <row r="215" spans="1:5" ht="32.1" customHeight="1" x14ac:dyDescent="0.2">
      <c r="A215" s="65"/>
      <c r="B215" s="137" t="s">
        <v>277</v>
      </c>
      <c r="C215" s="137"/>
      <c r="D215" s="137"/>
      <c r="E215" s="137"/>
    </row>
    <row r="216" spans="1:5" ht="18.95" customHeight="1" x14ac:dyDescent="0.2">
      <c r="A216" s="59">
        <v>4</v>
      </c>
      <c r="B216" s="85" t="s">
        <v>300</v>
      </c>
      <c r="C216" s="91" t="s">
        <v>14</v>
      </c>
      <c r="D216" s="88" t="s">
        <v>52</v>
      </c>
      <c r="E216" s="92">
        <v>770</v>
      </c>
    </row>
    <row r="217" spans="1:5" ht="18.95" customHeight="1" x14ac:dyDescent="0.2">
      <c r="A217" s="59">
        <v>1</v>
      </c>
      <c r="B217" s="85" t="s">
        <v>301</v>
      </c>
      <c r="C217" s="91" t="s">
        <v>14</v>
      </c>
      <c r="D217" s="88" t="s">
        <v>52</v>
      </c>
      <c r="E217" s="92">
        <v>780</v>
      </c>
    </row>
    <row r="218" spans="1:5" ht="18.95" customHeight="1" x14ac:dyDescent="0.2">
      <c r="A218" s="59">
        <v>2</v>
      </c>
      <c r="B218" s="85" t="s">
        <v>302</v>
      </c>
      <c r="C218" s="91" t="s">
        <v>14</v>
      </c>
      <c r="D218" s="88" t="s">
        <v>52</v>
      </c>
      <c r="E218" s="92">
        <v>1050</v>
      </c>
    </row>
    <row r="219" spans="1:5" ht="18.95" customHeight="1" x14ac:dyDescent="0.2">
      <c r="A219" s="59">
        <v>3</v>
      </c>
      <c r="B219" s="85" t="s">
        <v>303</v>
      </c>
      <c r="C219" s="91" t="s">
        <v>14</v>
      </c>
      <c r="D219" s="88" t="s">
        <v>52</v>
      </c>
      <c r="E219" s="92">
        <v>1290</v>
      </c>
    </row>
    <row r="220" spans="1:5" ht="18.95" customHeight="1" x14ac:dyDescent="0.2">
      <c r="A220" s="59">
        <v>5</v>
      </c>
      <c r="B220" s="85" t="s">
        <v>127</v>
      </c>
      <c r="C220" s="91" t="s">
        <v>43</v>
      </c>
      <c r="D220" s="92">
        <f>FLOOR(E220*170%,10)</f>
        <v>980</v>
      </c>
      <c r="E220" s="92">
        <v>580</v>
      </c>
    </row>
    <row r="221" spans="1:5" ht="7.5" customHeight="1" x14ac:dyDescent="0.2">
      <c r="B221" s="135"/>
      <c r="C221" s="138"/>
      <c r="D221" s="138"/>
      <c r="E221" s="138"/>
    </row>
    <row r="222" spans="1:5" ht="51.75" customHeight="1" x14ac:dyDescent="0.2">
      <c r="A222" s="65"/>
      <c r="B222" s="135" t="s">
        <v>168</v>
      </c>
      <c r="C222" s="138"/>
      <c r="D222" s="138"/>
      <c r="E222" s="138"/>
    </row>
    <row r="223" spans="1:5" ht="21" customHeight="1" x14ac:dyDescent="0.2">
      <c r="A223" s="60">
        <v>1</v>
      </c>
      <c r="B223" s="93" t="s">
        <v>49</v>
      </c>
      <c r="C223" s="91" t="s">
        <v>43</v>
      </c>
      <c r="D223" s="92">
        <f t="shared" ref="D223:D238" si="3">FLOOR(E223*170%,10)</f>
        <v>560</v>
      </c>
      <c r="E223" s="92">
        <v>330</v>
      </c>
    </row>
    <row r="224" spans="1:5" ht="21" customHeight="1" x14ac:dyDescent="0.2">
      <c r="A224" s="60">
        <v>2</v>
      </c>
      <c r="B224" s="93" t="s">
        <v>299</v>
      </c>
      <c r="C224" s="91" t="s">
        <v>78</v>
      </c>
      <c r="D224" s="92">
        <f t="shared" si="3"/>
        <v>490</v>
      </c>
      <c r="E224" s="92">
        <v>290</v>
      </c>
    </row>
    <row r="225" spans="1:5" ht="21" customHeight="1" x14ac:dyDescent="0.2">
      <c r="A225" s="60">
        <v>3</v>
      </c>
      <c r="B225" s="93" t="s">
        <v>50</v>
      </c>
      <c r="C225" s="91" t="s">
        <v>278</v>
      </c>
      <c r="D225" s="92">
        <f t="shared" si="3"/>
        <v>1100</v>
      </c>
      <c r="E225" s="92">
        <v>650</v>
      </c>
    </row>
    <row r="226" spans="1:5" ht="17.100000000000001" customHeight="1" x14ac:dyDescent="0.2">
      <c r="A226" s="60">
        <v>4</v>
      </c>
      <c r="B226" s="126" t="s">
        <v>128</v>
      </c>
      <c r="C226" s="91" t="s">
        <v>278</v>
      </c>
      <c r="D226" s="92">
        <f t="shared" si="3"/>
        <v>1000</v>
      </c>
      <c r="E226" s="92">
        <v>590</v>
      </c>
    </row>
    <row r="227" spans="1:5" ht="17.100000000000001" customHeight="1" x14ac:dyDescent="0.2">
      <c r="A227" s="60"/>
      <c r="B227" s="126"/>
      <c r="C227" s="91" t="s">
        <v>68</v>
      </c>
      <c r="D227" s="92">
        <f t="shared" si="3"/>
        <v>590</v>
      </c>
      <c r="E227" s="92">
        <v>350</v>
      </c>
    </row>
    <row r="228" spans="1:5" ht="18" customHeight="1" x14ac:dyDescent="0.2">
      <c r="A228" s="60">
        <v>5</v>
      </c>
      <c r="B228" s="126" t="s">
        <v>129</v>
      </c>
      <c r="C228" s="91" t="s">
        <v>278</v>
      </c>
      <c r="D228" s="92">
        <f t="shared" si="3"/>
        <v>1120</v>
      </c>
      <c r="E228" s="92">
        <v>660</v>
      </c>
    </row>
    <row r="229" spans="1:5" ht="18" customHeight="1" x14ac:dyDescent="0.2">
      <c r="A229" s="60"/>
      <c r="B229" s="126"/>
      <c r="C229" s="91" t="s">
        <v>68</v>
      </c>
      <c r="D229" s="92">
        <f t="shared" si="3"/>
        <v>660</v>
      </c>
      <c r="E229" s="92">
        <v>390</v>
      </c>
    </row>
    <row r="230" spans="1:5" ht="18" customHeight="1" x14ac:dyDescent="0.2">
      <c r="A230" s="60">
        <v>7</v>
      </c>
      <c r="B230" s="126" t="s">
        <v>93</v>
      </c>
      <c r="C230" s="91" t="s">
        <v>278</v>
      </c>
      <c r="D230" s="92">
        <f t="shared" si="3"/>
        <v>850</v>
      </c>
      <c r="E230" s="92">
        <v>500</v>
      </c>
    </row>
    <row r="231" spans="1:5" ht="18" customHeight="1" x14ac:dyDescent="0.2">
      <c r="A231" s="60"/>
      <c r="B231" s="126"/>
      <c r="C231" s="91" t="s">
        <v>68</v>
      </c>
      <c r="D231" s="92">
        <f t="shared" si="3"/>
        <v>520</v>
      </c>
      <c r="E231" s="92">
        <v>310</v>
      </c>
    </row>
    <row r="232" spans="1:5" ht="18" customHeight="1" x14ac:dyDescent="0.2">
      <c r="A232" s="60">
        <v>8</v>
      </c>
      <c r="B232" s="126" t="s">
        <v>130</v>
      </c>
      <c r="C232" s="91" t="s">
        <v>278</v>
      </c>
      <c r="D232" s="92">
        <f t="shared" si="3"/>
        <v>2530</v>
      </c>
      <c r="E232" s="92">
        <v>1490</v>
      </c>
    </row>
    <row r="233" spans="1:5" ht="18" customHeight="1" x14ac:dyDescent="0.2">
      <c r="A233" s="60"/>
      <c r="B233" s="126"/>
      <c r="C233" s="91" t="s">
        <v>78</v>
      </c>
      <c r="D233" s="92">
        <f t="shared" si="3"/>
        <v>810</v>
      </c>
      <c r="E233" s="92">
        <v>480</v>
      </c>
    </row>
    <row r="234" spans="1:5" ht="18" customHeight="1" x14ac:dyDescent="0.2">
      <c r="A234" s="60">
        <v>9</v>
      </c>
      <c r="B234" s="126" t="s">
        <v>131</v>
      </c>
      <c r="C234" s="91" t="s">
        <v>278</v>
      </c>
      <c r="D234" s="92">
        <f t="shared" si="3"/>
        <v>2580</v>
      </c>
      <c r="E234" s="92">
        <v>1520</v>
      </c>
    </row>
    <row r="235" spans="1:5" ht="18" customHeight="1" x14ac:dyDescent="0.2">
      <c r="A235" s="60"/>
      <c r="B235" s="126"/>
      <c r="C235" s="91" t="s">
        <v>78</v>
      </c>
      <c r="D235" s="92">
        <f t="shared" si="3"/>
        <v>810</v>
      </c>
      <c r="E235" s="92">
        <v>480</v>
      </c>
    </row>
    <row r="236" spans="1:5" ht="21" customHeight="1" x14ac:dyDescent="0.2">
      <c r="A236" s="60">
        <v>6</v>
      </c>
      <c r="B236" s="93" t="s">
        <v>284</v>
      </c>
      <c r="C236" s="91" t="s">
        <v>278</v>
      </c>
      <c r="D236" s="92">
        <f t="shared" si="3"/>
        <v>1080</v>
      </c>
      <c r="E236" s="92">
        <v>640</v>
      </c>
    </row>
    <row r="237" spans="1:5" ht="21" customHeight="1" x14ac:dyDescent="0.2">
      <c r="A237" s="60"/>
      <c r="B237" s="99" t="s">
        <v>94</v>
      </c>
      <c r="C237" s="91" t="s">
        <v>68</v>
      </c>
      <c r="D237" s="92">
        <f t="shared" si="3"/>
        <v>760</v>
      </c>
      <c r="E237" s="92">
        <v>450</v>
      </c>
    </row>
    <row r="238" spans="1:5" ht="21" customHeight="1" x14ac:dyDescent="0.2">
      <c r="A238" s="60"/>
      <c r="B238" s="93" t="s">
        <v>95</v>
      </c>
      <c r="C238" s="91" t="s">
        <v>68</v>
      </c>
      <c r="D238" s="92">
        <f t="shared" si="3"/>
        <v>690</v>
      </c>
      <c r="E238" s="92">
        <v>410</v>
      </c>
    </row>
    <row r="239" spans="1:5" ht="30.95" customHeight="1" x14ac:dyDescent="0.35">
      <c r="A239" s="65"/>
      <c r="B239" s="128" t="s">
        <v>121</v>
      </c>
      <c r="C239" s="128"/>
      <c r="D239" s="128"/>
      <c r="E239" s="128"/>
    </row>
    <row r="240" spans="1:5" ht="2.25" customHeight="1" x14ac:dyDescent="0.35">
      <c r="A240" s="65"/>
      <c r="B240" s="102"/>
      <c r="C240" s="102"/>
      <c r="D240" s="102"/>
      <c r="E240" s="102"/>
    </row>
    <row r="241" spans="1:5" s="101" customFormat="1" ht="25.35" customHeight="1" x14ac:dyDescent="0.2">
      <c r="B241" s="124" t="s">
        <v>314</v>
      </c>
      <c r="C241" s="125"/>
      <c r="D241" s="125"/>
      <c r="E241" s="125"/>
    </row>
    <row r="242" spans="1:5" s="101" customFormat="1" ht="17.850000000000001" customHeight="1" x14ac:dyDescent="0.2">
      <c r="A242" s="67">
        <v>1</v>
      </c>
      <c r="B242" s="100" t="s">
        <v>316</v>
      </c>
      <c r="C242" s="91" t="s">
        <v>43</v>
      </c>
      <c r="D242" s="92">
        <f>FLOOR(E242*170%,10)</f>
        <v>710</v>
      </c>
      <c r="E242" s="92">
        <v>420</v>
      </c>
    </row>
    <row r="243" spans="1:5" s="101" customFormat="1" ht="17.850000000000001" customHeight="1" x14ac:dyDescent="0.2">
      <c r="A243" s="67">
        <v>2</v>
      </c>
      <c r="B243" s="100" t="s">
        <v>344</v>
      </c>
      <c r="C243" s="91" t="s">
        <v>72</v>
      </c>
      <c r="D243" s="92">
        <f>FLOOR(E243*170%,10)</f>
        <v>700</v>
      </c>
      <c r="E243" s="92">
        <v>415</v>
      </c>
    </row>
    <row r="244" spans="1:5" s="64" customFormat="1" ht="6.95" customHeight="1" x14ac:dyDescent="0.2">
      <c r="A244" s="61"/>
      <c r="B244" s="94"/>
      <c r="C244" s="62"/>
      <c r="D244" s="63"/>
      <c r="E244" s="63"/>
    </row>
    <row r="245" spans="1:5" s="101" customFormat="1" ht="25.35" customHeight="1" x14ac:dyDescent="0.2">
      <c r="B245" s="124" t="s">
        <v>317</v>
      </c>
      <c r="C245" s="125"/>
      <c r="D245" s="125"/>
      <c r="E245" s="125"/>
    </row>
    <row r="246" spans="1:5" s="101" customFormat="1" ht="17.850000000000001" customHeight="1" x14ac:dyDescent="0.2">
      <c r="A246" s="68">
        <v>2</v>
      </c>
      <c r="B246" s="100" t="s">
        <v>285</v>
      </c>
      <c r="C246" s="91" t="s">
        <v>78</v>
      </c>
      <c r="D246" s="92">
        <f>FLOOR(E246*170%,10)</f>
        <v>1010</v>
      </c>
      <c r="E246" s="92">
        <v>595</v>
      </c>
    </row>
    <row r="247" spans="1:5" s="64" customFormat="1" ht="6.95" customHeight="1" x14ac:dyDescent="0.2">
      <c r="A247" s="61"/>
      <c r="B247" s="94"/>
      <c r="C247" s="62"/>
      <c r="D247" s="63"/>
      <c r="E247" s="63"/>
    </row>
    <row r="248" spans="1:5" s="101" customFormat="1" ht="25.35" customHeight="1" x14ac:dyDescent="0.2">
      <c r="B248" s="124" t="s">
        <v>343</v>
      </c>
      <c r="C248" s="125"/>
      <c r="D248" s="125"/>
      <c r="E248" s="125"/>
    </row>
    <row r="249" spans="1:5" s="86" customFormat="1" ht="17.850000000000001" customHeight="1" x14ac:dyDescent="0.2">
      <c r="A249" s="67">
        <v>1</v>
      </c>
      <c r="B249" s="85" t="s">
        <v>311</v>
      </c>
      <c r="C249" s="91" t="s">
        <v>67</v>
      </c>
      <c r="D249" s="92">
        <f t="shared" ref="D249:D258" si="4">FLOOR(E249*170%,10)</f>
        <v>640</v>
      </c>
      <c r="E249" s="92">
        <v>380</v>
      </c>
    </row>
    <row r="250" spans="1:5" s="86" customFormat="1" ht="17.850000000000001" customHeight="1" x14ac:dyDescent="0.2">
      <c r="A250" s="67">
        <v>2</v>
      </c>
      <c r="B250" s="85" t="s">
        <v>80</v>
      </c>
      <c r="C250" s="91" t="s">
        <v>43</v>
      </c>
      <c r="D250" s="92">
        <f t="shared" si="4"/>
        <v>740</v>
      </c>
      <c r="E250" s="92">
        <v>440</v>
      </c>
    </row>
    <row r="251" spans="1:5" s="107" customFormat="1" ht="17.850000000000001" customHeight="1" x14ac:dyDescent="0.2">
      <c r="A251" s="67"/>
      <c r="B251" s="108" t="s">
        <v>331</v>
      </c>
      <c r="C251" s="91" t="s">
        <v>78</v>
      </c>
      <c r="D251" s="92">
        <f t="shared" si="4"/>
        <v>560</v>
      </c>
      <c r="E251" s="92">
        <v>330</v>
      </c>
    </row>
    <row r="252" spans="1:5" s="86" customFormat="1" ht="17.850000000000001" customHeight="1" x14ac:dyDescent="0.2">
      <c r="A252" s="67">
        <v>3</v>
      </c>
      <c r="B252" s="85" t="s">
        <v>84</v>
      </c>
      <c r="C252" s="91" t="s">
        <v>14</v>
      </c>
      <c r="D252" s="92">
        <f t="shared" si="4"/>
        <v>1020</v>
      </c>
      <c r="E252" s="92">
        <v>600</v>
      </c>
    </row>
    <row r="253" spans="1:5" s="86" customFormat="1" ht="17.850000000000001" customHeight="1" x14ac:dyDescent="0.2">
      <c r="A253" s="67">
        <v>4</v>
      </c>
      <c r="B253" s="85" t="s">
        <v>85</v>
      </c>
      <c r="C253" s="91" t="s">
        <v>14</v>
      </c>
      <c r="D253" s="92">
        <f t="shared" si="4"/>
        <v>1200</v>
      </c>
      <c r="E253" s="92">
        <v>710</v>
      </c>
    </row>
    <row r="254" spans="1:5" s="86" customFormat="1" ht="17.850000000000001" customHeight="1" x14ac:dyDescent="0.2">
      <c r="A254" s="67">
        <v>5</v>
      </c>
      <c r="B254" s="85" t="s">
        <v>86</v>
      </c>
      <c r="C254" s="91" t="s">
        <v>14</v>
      </c>
      <c r="D254" s="92">
        <f t="shared" si="4"/>
        <v>1510</v>
      </c>
      <c r="E254" s="92">
        <v>890</v>
      </c>
    </row>
    <row r="255" spans="1:5" s="86" customFormat="1" ht="17.850000000000001" customHeight="1" x14ac:dyDescent="0.2">
      <c r="A255" s="67">
        <v>6</v>
      </c>
      <c r="B255" s="85" t="s">
        <v>87</v>
      </c>
      <c r="C255" s="91" t="s">
        <v>14</v>
      </c>
      <c r="D255" s="92">
        <f t="shared" si="4"/>
        <v>1120</v>
      </c>
      <c r="E255" s="92">
        <v>660</v>
      </c>
    </row>
    <row r="256" spans="1:5" s="86" customFormat="1" ht="17.850000000000001" customHeight="1" x14ac:dyDescent="0.2">
      <c r="A256" s="67">
        <v>7</v>
      </c>
      <c r="B256" s="85" t="s">
        <v>88</v>
      </c>
      <c r="C256" s="91" t="s">
        <v>14</v>
      </c>
      <c r="D256" s="92">
        <f t="shared" si="4"/>
        <v>1340</v>
      </c>
      <c r="E256" s="92">
        <v>790</v>
      </c>
    </row>
    <row r="257" spans="1:5" s="86" customFormat="1" ht="17.850000000000001" customHeight="1" x14ac:dyDescent="0.2">
      <c r="A257" s="67">
        <v>8</v>
      </c>
      <c r="B257" s="85" t="s">
        <v>89</v>
      </c>
      <c r="C257" s="91" t="s">
        <v>78</v>
      </c>
      <c r="D257" s="92">
        <f t="shared" si="4"/>
        <v>490</v>
      </c>
      <c r="E257" s="92">
        <v>290</v>
      </c>
    </row>
    <row r="258" spans="1:5" s="86" customFormat="1" ht="17.850000000000001" customHeight="1" x14ac:dyDescent="0.2">
      <c r="A258" s="67">
        <v>9</v>
      </c>
      <c r="B258" s="85" t="s">
        <v>90</v>
      </c>
      <c r="C258" s="91" t="s">
        <v>78</v>
      </c>
      <c r="D258" s="92">
        <f t="shared" si="4"/>
        <v>470</v>
      </c>
      <c r="E258" s="92">
        <v>280</v>
      </c>
    </row>
    <row r="259" spans="1:5" s="64" customFormat="1" ht="6.95" customHeight="1" x14ac:dyDescent="0.2">
      <c r="A259" s="61"/>
      <c r="B259" s="94"/>
      <c r="C259" s="62"/>
      <c r="D259" s="63"/>
      <c r="E259" s="63"/>
    </row>
    <row r="260" spans="1:5" s="86" customFormat="1" ht="25.35" customHeight="1" x14ac:dyDescent="0.2">
      <c r="B260" s="124" t="s">
        <v>318</v>
      </c>
      <c r="C260" s="125"/>
      <c r="D260" s="125"/>
      <c r="E260" s="125"/>
    </row>
    <row r="261" spans="1:5" s="86" customFormat="1" ht="17.850000000000001" customHeight="1" x14ac:dyDescent="0.2">
      <c r="A261" s="68">
        <v>2</v>
      </c>
      <c r="B261" s="100" t="s">
        <v>315</v>
      </c>
      <c r="C261" s="91" t="s">
        <v>43</v>
      </c>
      <c r="D261" s="92">
        <f t="shared" ref="D261:D269" si="5">FLOOR(E261*170%,10)</f>
        <v>540</v>
      </c>
      <c r="E261" s="92">
        <v>320</v>
      </c>
    </row>
    <row r="262" spans="1:5" s="86" customFormat="1" ht="17.850000000000001" customHeight="1" x14ac:dyDescent="0.2">
      <c r="A262" s="68">
        <v>3</v>
      </c>
      <c r="B262" s="85" t="s">
        <v>53</v>
      </c>
      <c r="C262" s="91" t="s">
        <v>43</v>
      </c>
      <c r="D262" s="92">
        <f t="shared" si="5"/>
        <v>860</v>
      </c>
      <c r="E262" s="92">
        <v>510</v>
      </c>
    </row>
    <row r="263" spans="1:5" s="86" customFormat="1" ht="17.850000000000001" customHeight="1" x14ac:dyDescent="0.2">
      <c r="A263" s="68">
        <v>5</v>
      </c>
      <c r="B263" s="85" t="s">
        <v>54</v>
      </c>
      <c r="C263" s="91" t="s">
        <v>71</v>
      </c>
      <c r="D263" s="92">
        <f t="shared" si="5"/>
        <v>900</v>
      </c>
      <c r="E263" s="92">
        <v>535</v>
      </c>
    </row>
    <row r="264" spans="1:5" s="86" customFormat="1" ht="17.850000000000001" customHeight="1" x14ac:dyDescent="0.2">
      <c r="A264" s="68">
        <v>6</v>
      </c>
      <c r="B264" s="121" t="s">
        <v>55</v>
      </c>
      <c r="C264" s="91" t="s">
        <v>43</v>
      </c>
      <c r="D264" s="92">
        <f t="shared" si="5"/>
        <v>1000</v>
      </c>
      <c r="E264" s="92">
        <v>590</v>
      </c>
    </row>
    <row r="265" spans="1:5" s="86" customFormat="1" ht="17.850000000000001" customHeight="1" x14ac:dyDescent="0.2">
      <c r="A265" s="68"/>
      <c r="B265" s="121"/>
      <c r="C265" s="91" t="s">
        <v>14</v>
      </c>
      <c r="D265" s="92">
        <f t="shared" si="5"/>
        <v>510</v>
      </c>
      <c r="E265" s="92">
        <v>300</v>
      </c>
    </row>
    <row r="266" spans="1:5" s="86" customFormat="1" ht="17.850000000000001" customHeight="1" x14ac:dyDescent="0.2">
      <c r="A266" s="68">
        <v>7</v>
      </c>
      <c r="B266" s="121" t="s">
        <v>98</v>
      </c>
      <c r="C266" s="91" t="s">
        <v>43</v>
      </c>
      <c r="D266" s="92">
        <f t="shared" si="5"/>
        <v>1510</v>
      </c>
      <c r="E266" s="92">
        <v>890</v>
      </c>
    </row>
    <row r="267" spans="1:5" s="86" customFormat="1" ht="17.850000000000001" customHeight="1" x14ac:dyDescent="0.2">
      <c r="A267" s="68"/>
      <c r="B267" s="121"/>
      <c r="C267" s="91" t="s">
        <v>14</v>
      </c>
      <c r="D267" s="92">
        <f t="shared" si="5"/>
        <v>790</v>
      </c>
      <c r="E267" s="92">
        <v>470</v>
      </c>
    </row>
    <row r="268" spans="1:5" s="86" customFormat="1" ht="17.850000000000001" customHeight="1" x14ac:dyDescent="0.2">
      <c r="A268" s="68">
        <v>8</v>
      </c>
      <c r="B268" s="85" t="s">
        <v>99</v>
      </c>
      <c r="C268" s="91" t="s">
        <v>14</v>
      </c>
      <c r="D268" s="92">
        <f t="shared" si="5"/>
        <v>690</v>
      </c>
      <c r="E268" s="92">
        <v>410</v>
      </c>
    </row>
    <row r="269" spans="1:5" s="86" customFormat="1" ht="17.850000000000001" customHeight="1" x14ac:dyDescent="0.2">
      <c r="A269" s="68">
        <v>9</v>
      </c>
      <c r="B269" s="85" t="s">
        <v>51</v>
      </c>
      <c r="C269" s="91" t="s">
        <v>43</v>
      </c>
      <c r="D269" s="92">
        <f t="shared" si="5"/>
        <v>730</v>
      </c>
      <c r="E269" s="92">
        <v>430</v>
      </c>
    </row>
    <row r="270" spans="1:5" s="64" customFormat="1" ht="6.95" customHeight="1" x14ac:dyDescent="0.2">
      <c r="A270" s="61"/>
      <c r="B270" s="94"/>
      <c r="C270" s="62"/>
      <c r="D270" s="63"/>
      <c r="E270" s="63"/>
    </row>
    <row r="271" spans="1:5" s="86" customFormat="1" ht="25.35" customHeight="1" x14ac:dyDescent="0.2">
      <c r="B271" s="124" t="s">
        <v>319</v>
      </c>
      <c r="C271" s="125"/>
      <c r="D271" s="125"/>
      <c r="E271" s="125"/>
    </row>
    <row r="272" spans="1:5" s="86" customFormat="1" ht="17.850000000000001" customHeight="1" x14ac:dyDescent="0.2">
      <c r="A272" s="68">
        <v>1</v>
      </c>
      <c r="B272" s="85" t="s">
        <v>81</v>
      </c>
      <c r="C272" s="91" t="s">
        <v>69</v>
      </c>
      <c r="D272" s="92">
        <f>FLOOR(E272*170%,10)</f>
        <v>1000</v>
      </c>
      <c r="E272" s="92">
        <v>590</v>
      </c>
    </row>
    <row r="273" spans="1:5" s="86" customFormat="1" ht="17.850000000000001" customHeight="1" x14ac:dyDescent="0.2">
      <c r="A273" s="68">
        <v>2</v>
      </c>
      <c r="B273" s="85" t="s">
        <v>16</v>
      </c>
      <c r="C273" s="91" t="s">
        <v>69</v>
      </c>
      <c r="D273" s="92">
        <f>FLOOR(E273*170%,10)</f>
        <v>860</v>
      </c>
      <c r="E273" s="92">
        <v>510</v>
      </c>
    </row>
    <row r="274" spans="1:5" s="86" customFormat="1" ht="17.850000000000001" customHeight="1" x14ac:dyDescent="0.2">
      <c r="A274" s="68">
        <v>3</v>
      </c>
      <c r="B274" s="85" t="s">
        <v>17</v>
      </c>
      <c r="C274" s="91" t="s">
        <v>69</v>
      </c>
      <c r="D274" s="92">
        <f>FLOOR(E274*170%,10)</f>
        <v>980</v>
      </c>
      <c r="E274" s="92">
        <v>580</v>
      </c>
    </row>
    <row r="275" spans="1:5" s="86" customFormat="1" ht="17.850000000000001" customHeight="1" x14ac:dyDescent="0.2">
      <c r="A275" s="68">
        <v>4</v>
      </c>
      <c r="B275" s="85" t="s">
        <v>82</v>
      </c>
      <c r="C275" s="91" t="s">
        <v>69</v>
      </c>
      <c r="D275" s="92">
        <f>FLOOR(E275*170%,10)</f>
        <v>850</v>
      </c>
      <c r="E275" s="92">
        <v>500</v>
      </c>
    </row>
    <row r="276" spans="1:5" s="64" customFormat="1" ht="6.95" customHeight="1" x14ac:dyDescent="0.2">
      <c r="A276" s="61"/>
      <c r="B276" s="94"/>
      <c r="C276" s="62"/>
      <c r="D276" s="63"/>
      <c r="E276" s="63"/>
    </row>
    <row r="277" spans="1:5" s="86" customFormat="1" ht="25.35" customHeight="1" x14ac:dyDescent="0.2">
      <c r="B277" s="124" t="s">
        <v>320</v>
      </c>
      <c r="C277" s="125"/>
      <c r="D277" s="125"/>
      <c r="E277" s="125"/>
    </row>
    <row r="278" spans="1:5" s="86" customFormat="1" ht="17.850000000000001" customHeight="1" x14ac:dyDescent="0.2">
      <c r="A278" s="68">
        <v>1</v>
      </c>
      <c r="B278" s="85" t="s">
        <v>310</v>
      </c>
      <c r="C278" s="91" t="s">
        <v>70</v>
      </c>
      <c r="D278" s="92">
        <f t="shared" ref="D278:D283" si="6">FLOOR(E278*170%,10)</f>
        <v>530</v>
      </c>
      <c r="E278" s="92">
        <v>315</v>
      </c>
    </row>
    <row r="279" spans="1:5" s="86" customFormat="1" ht="17.850000000000001" customHeight="1" x14ac:dyDescent="0.2">
      <c r="A279" s="68">
        <v>2</v>
      </c>
      <c r="B279" s="85" t="s">
        <v>104</v>
      </c>
      <c r="C279" s="91" t="s">
        <v>70</v>
      </c>
      <c r="D279" s="92">
        <f t="shared" si="6"/>
        <v>560</v>
      </c>
      <c r="E279" s="92">
        <v>330</v>
      </c>
    </row>
    <row r="280" spans="1:5" s="86" customFormat="1" ht="17.850000000000001" customHeight="1" x14ac:dyDescent="0.2">
      <c r="A280" s="68">
        <v>3</v>
      </c>
      <c r="B280" s="85" t="s">
        <v>105</v>
      </c>
      <c r="C280" s="91" t="s">
        <v>70</v>
      </c>
      <c r="D280" s="92">
        <f t="shared" si="6"/>
        <v>560</v>
      </c>
      <c r="E280" s="92">
        <v>335</v>
      </c>
    </row>
    <row r="281" spans="1:5" s="86" customFormat="1" ht="17.850000000000001" customHeight="1" x14ac:dyDescent="0.2">
      <c r="A281" s="68">
        <v>4</v>
      </c>
      <c r="B281" s="85" t="s">
        <v>307</v>
      </c>
      <c r="C281" s="91" t="s">
        <v>70</v>
      </c>
      <c r="D281" s="92">
        <f t="shared" si="6"/>
        <v>580</v>
      </c>
      <c r="E281" s="92">
        <v>345</v>
      </c>
    </row>
    <row r="282" spans="1:5" s="86" customFormat="1" ht="17.850000000000001" customHeight="1" x14ac:dyDescent="0.2">
      <c r="A282" s="68">
        <v>5</v>
      </c>
      <c r="B282" s="85" t="s">
        <v>308</v>
      </c>
      <c r="C282" s="91" t="s">
        <v>70</v>
      </c>
      <c r="D282" s="92">
        <f t="shared" si="6"/>
        <v>590</v>
      </c>
      <c r="E282" s="92">
        <v>350</v>
      </c>
    </row>
    <row r="283" spans="1:5" s="86" customFormat="1" ht="17.850000000000001" customHeight="1" x14ac:dyDescent="0.2">
      <c r="A283" s="68">
        <v>6</v>
      </c>
      <c r="B283" s="85" t="s">
        <v>309</v>
      </c>
      <c r="C283" s="91" t="s">
        <v>70</v>
      </c>
      <c r="D283" s="92">
        <f t="shared" si="6"/>
        <v>530</v>
      </c>
      <c r="E283" s="92">
        <v>315</v>
      </c>
    </row>
    <row r="284" spans="1:5" s="64" customFormat="1" ht="6.95" customHeight="1" x14ac:dyDescent="0.2">
      <c r="A284" s="61"/>
      <c r="B284" s="94"/>
      <c r="C284" s="62"/>
      <c r="D284" s="63"/>
      <c r="E284" s="63"/>
    </row>
    <row r="285" spans="1:5" s="86" customFormat="1" ht="25.35" customHeight="1" x14ac:dyDescent="0.2">
      <c r="B285" s="124" t="s">
        <v>321</v>
      </c>
      <c r="C285" s="125"/>
      <c r="D285" s="125"/>
      <c r="E285" s="125"/>
    </row>
    <row r="286" spans="1:5" s="86" customFormat="1" ht="17.850000000000001" customHeight="1" x14ac:dyDescent="0.2">
      <c r="A286" s="68">
        <v>1</v>
      </c>
      <c r="B286" s="85" t="s">
        <v>106</v>
      </c>
      <c r="C286" s="91" t="s">
        <v>70</v>
      </c>
      <c r="D286" s="92">
        <f>FLOOR(E286*170%,10)</f>
        <v>1150</v>
      </c>
      <c r="E286" s="92">
        <v>680</v>
      </c>
    </row>
    <row r="287" spans="1:5" s="86" customFormat="1" ht="17.850000000000001" customHeight="1" x14ac:dyDescent="0.2">
      <c r="A287" s="68">
        <v>2</v>
      </c>
      <c r="B287" s="85" t="s">
        <v>107</v>
      </c>
      <c r="C287" s="91" t="s">
        <v>70</v>
      </c>
      <c r="D287" s="92">
        <f>FLOOR(E287*170%,10)</f>
        <v>1000</v>
      </c>
      <c r="E287" s="92">
        <v>590</v>
      </c>
    </row>
    <row r="288" spans="1:5" s="64" customFormat="1" ht="6.95" customHeight="1" x14ac:dyDescent="0.2">
      <c r="A288" s="61"/>
      <c r="B288" s="94"/>
      <c r="C288" s="62"/>
      <c r="D288" s="63"/>
      <c r="E288" s="63"/>
    </row>
    <row r="289" spans="1:5" s="86" customFormat="1" ht="25.35" customHeight="1" x14ac:dyDescent="0.2">
      <c r="B289" s="124" t="s">
        <v>322</v>
      </c>
      <c r="C289" s="125"/>
      <c r="D289" s="125"/>
      <c r="E289" s="125"/>
    </row>
    <row r="290" spans="1:5" s="86" customFormat="1" ht="15.95" customHeight="1" x14ac:dyDescent="0.2">
      <c r="A290" s="68">
        <v>12</v>
      </c>
      <c r="B290" s="122" t="s">
        <v>83</v>
      </c>
      <c r="C290" s="91" t="s">
        <v>73</v>
      </c>
      <c r="D290" s="92">
        <f>FLOOR(E290*170%,10)</f>
        <v>230</v>
      </c>
      <c r="E290" s="92">
        <v>140</v>
      </c>
    </row>
    <row r="291" spans="1:5" s="86" customFormat="1" ht="15.95" customHeight="1" x14ac:dyDescent="0.2">
      <c r="A291" s="68"/>
      <c r="B291" s="123"/>
      <c r="C291" s="91" t="s">
        <v>74</v>
      </c>
      <c r="D291" s="92">
        <f>FLOOR(E291*170%,10)</f>
        <v>790</v>
      </c>
      <c r="E291" s="92">
        <v>470</v>
      </c>
    </row>
    <row r="292" spans="1:5" s="86" customFormat="1" ht="15.95" customHeight="1" x14ac:dyDescent="0.2">
      <c r="A292" s="68"/>
      <c r="B292" s="123"/>
      <c r="C292" s="91" t="s">
        <v>62</v>
      </c>
      <c r="D292" s="84" t="s">
        <v>52</v>
      </c>
      <c r="E292" s="92">
        <v>1210</v>
      </c>
    </row>
    <row r="293" spans="1:5" s="64" customFormat="1" ht="6.95" customHeight="1" x14ac:dyDescent="0.2">
      <c r="A293" s="61"/>
      <c r="B293" s="94"/>
      <c r="C293" s="62"/>
      <c r="D293" s="63"/>
      <c r="E293" s="63"/>
    </row>
    <row r="294" spans="1:5" s="86" customFormat="1" ht="25.35" customHeight="1" x14ac:dyDescent="0.2">
      <c r="B294" s="124" t="s">
        <v>323</v>
      </c>
      <c r="C294" s="125"/>
      <c r="D294" s="125"/>
      <c r="E294" s="125"/>
    </row>
    <row r="295" spans="1:5" s="96" customFormat="1" ht="17.850000000000001" customHeight="1" x14ac:dyDescent="0.2">
      <c r="A295" s="68">
        <v>2</v>
      </c>
      <c r="B295" s="95" t="s">
        <v>304</v>
      </c>
      <c r="C295" s="91" t="s">
        <v>278</v>
      </c>
      <c r="D295" s="92">
        <f t="shared" ref="D295:D306" si="7">FLOOR(E295*170%,10)</f>
        <v>1000</v>
      </c>
      <c r="E295" s="92">
        <v>590</v>
      </c>
    </row>
    <row r="296" spans="1:5" s="86" customFormat="1" ht="17.850000000000001" customHeight="1" x14ac:dyDescent="0.2">
      <c r="A296" s="68">
        <v>2</v>
      </c>
      <c r="B296" s="85" t="s">
        <v>305</v>
      </c>
      <c r="C296" s="91" t="s">
        <v>278</v>
      </c>
      <c r="D296" s="92">
        <f t="shared" si="7"/>
        <v>1170</v>
      </c>
      <c r="E296" s="92">
        <v>690</v>
      </c>
    </row>
    <row r="297" spans="1:5" s="86" customFormat="1" ht="17.850000000000001" customHeight="1" x14ac:dyDescent="0.2">
      <c r="A297" s="68">
        <v>3</v>
      </c>
      <c r="B297" s="85" t="s">
        <v>306</v>
      </c>
      <c r="C297" s="91" t="s">
        <v>43</v>
      </c>
      <c r="D297" s="92">
        <f t="shared" si="7"/>
        <v>560</v>
      </c>
      <c r="E297" s="92">
        <v>330</v>
      </c>
    </row>
    <row r="298" spans="1:5" s="98" customFormat="1" ht="17.850000000000001" customHeight="1" x14ac:dyDescent="0.2">
      <c r="A298" s="68">
        <v>4</v>
      </c>
      <c r="B298" s="97" t="s">
        <v>312</v>
      </c>
      <c r="C298" s="91" t="s">
        <v>278</v>
      </c>
      <c r="D298" s="92">
        <f t="shared" si="7"/>
        <v>1030</v>
      </c>
      <c r="E298" s="92">
        <v>610</v>
      </c>
    </row>
    <row r="299" spans="1:5" s="104" customFormat="1" ht="17.850000000000001" customHeight="1" x14ac:dyDescent="0.2">
      <c r="A299" s="68">
        <v>4</v>
      </c>
      <c r="B299" s="103" t="s">
        <v>313</v>
      </c>
      <c r="C299" s="91" t="s">
        <v>278</v>
      </c>
      <c r="D299" s="92">
        <f t="shared" si="7"/>
        <v>1150</v>
      </c>
      <c r="E299" s="92">
        <v>680</v>
      </c>
    </row>
    <row r="300" spans="1:5" s="86" customFormat="1" ht="37.5" x14ac:dyDescent="0.2">
      <c r="A300" s="68">
        <v>4</v>
      </c>
      <c r="B300" s="111" t="s">
        <v>342</v>
      </c>
      <c r="C300" s="91" t="s">
        <v>68</v>
      </c>
      <c r="D300" s="92">
        <f t="shared" si="7"/>
        <v>860</v>
      </c>
      <c r="E300" s="92">
        <v>510</v>
      </c>
    </row>
    <row r="301" spans="1:5" s="86" customFormat="1" ht="17.850000000000001" customHeight="1" x14ac:dyDescent="0.2">
      <c r="A301" s="68">
        <v>7</v>
      </c>
      <c r="B301" s="85" t="s">
        <v>100</v>
      </c>
      <c r="C301" s="91" t="s">
        <v>278</v>
      </c>
      <c r="D301" s="92">
        <f t="shared" si="7"/>
        <v>710</v>
      </c>
      <c r="E301" s="92">
        <v>420</v>
      </c>
    </row>
    <row r="302" spans="1:5" s="86" customFormat="1" ht="17.850000000000001" customHeight="1" x14ac:dyDescent="0.2">
      <c r="A302" s="68">
        <v>8</v>
      </c>
      <c r="B302" s="85" t="s">
        <v>101</v>
      </c>
      <c r="C302" s="91" t="s">
        <v>278</v>
      </c>
      <c r="D302" s="92">
        <f t="shared" si="7"/>
        <v>1220</v>
      </c>
      <c r="E302" s="92">
        <v>720</v>
      </c>
    </row>
    <row r="303" spans="1:5" s="86" customFormat="1" ht="17.850000000000001" customHeight="1" x14ac:dyDescent="0.2">
      <c r="A303" s="68">
        <v>9</v>
      </c>
      <c r="B303" s="85" t="s">
        <v>102</v>
      </c>
      <c r="C303" s="91" t="s">
        <v>278</v>
      </c>
      <c r="D303" s="92">
        <f t="shared" si="7"/>
        <v>1050</v>
      </c>
      <c r="E303" s="92">
        <v>620</v>
      </c>
    </row>
    <row r="304" spans="1:5" s="86" customFormat="1" ht="17.850000000000001" customHeight="1" x14ac:dyDescent="0.2">
      <c r="A304" s="68">
        <v>10</v>
      </c>
      <c r="B304" s="85" t="s">
        <v>103</v>
      </c>
      <c r="C304" s="91" t="s">
        <v>43</v>
      </c>
      <c r="D304" s="92">
        <f t="shared" si="7"/>
        <v>640</v>
      </c>
      <c r="E304" s="92">
        <v>380</v>
      </c>
    </row>
    <row r="305" spans="1:5" s="86" customFormat="1" ht="15.95" customHeight="1" x14ac:dyDescent="0.2">
      <c r="A305" s="68">
        <v>11</v>
      </c>
      <c r="B305" s="122" t="s">
        <v>341</v>
      </c>
      <c r="C305" s="91" t="s">
        <v>278</v>
      </c>
      <c r="D305" s="92">
        <f t="shared" si="7"/>
        <v>1030</v>
      </c>
      <c r="E305" s="92">
        <v>610</v>
      </c>
    </row>
    <row r="306" spans="1:5" s="86" customFormat="1" ht="15.95" customHeight="1" x14ac:dyDescent="0.2">
      <c r="A306" s="68"/>
      <c r="B306" s="123"/>
      <c r="C306" s="91" t="s">
        <v>68</v>
      </c>
      <c r="D306" s="92">
        <f t="shared" si="7"/>
        <v>590</v>
      </c>
      <c r="E306" s="92">
        <v>350</v>
      </c>
    </row>
    <row r="307" spans="1:5" ht="59.1" customHeight="1" x14ac:dyDescent="0.2">
      <c r="A307" s="65"/>
      <c r="B307" s="135" t="s">
        <v>281</v>
      </c>
      <c r="C307" s="136"/>
      <c r="D307" s="136"/>
      <c r="E307" s="136"/>
    </row>
    <row r="308" spans="1:5" ht="18.95" customHeight="1" x14ac:dyDescent="0.2">
      <c r="A308" s="60">
        <v>1</v>
      </c>
      <c r="B308" s="121" t="s">
        <v>4</v>
      </c>
      <c r="C308" s="91" t="s">
        <v>14</v>
      </c>
      <c r="D308" s="92">
        <f>FLOOR(E308*170%,10)</f>
        <v>590</v>
      </c>
      <c r="E308" s="92">
        <v>350</v>
      </c>
    </row>
    <row r="309" spans="1:5" ht="18.95" customHeight="1" x14ac:dyDescent="0.2">
      <c r="A309" s="60"/>
      <c r="B309" s="121"/>
      <c r="C309" s="91" t="s">
        <v>43</v>
      </c>
      <c r="D309" s="92">
        <f>FLOOR(E309*170%,10)</f>
        <v>1880</v>
      </c>
      <c r="E309" s="92">
        <v>1110</v>
      </c>
    </row>
    <row r="310" spans="1:5" ht="18.95" customHeight="1" x14ac:dyDescent="0.2">
      <c r="A310" s="60"/>
      <c r="B310" s="121"/>
      <c r="C310" s="91" t="s">
        <v>76</v>
      </c>
      <c r="D310" s="92">
        <f>FLOOR(E310*170%,10)</f>
        <v>3210</v>
      </c>
      <c r="E310" s="92">
        <v>1890</v>
      </c>
    </row>
    <row r="311" spans="1:5" ht="18.95" customHeight="1" x14ac:dyDescent="0.2">
      <c r="A311" s="60"/>
      <c r="B311" s="121"/>
      <c r="C311" s="91" t="s">
        <v>61</v>
      </c>
      <c r="D311" s="84" t="s">
        <v>52</v>
      </c>
      <c r="E311" s="92">
        <v>3890</v>
      </c>
    </row>
    <row r="312" spans="1:5" ht="18.95" customHeight="1" x14ac:dyDescent="0.2">
      <c r="A312" s="60">
        <v>2</v>
      </c>
      <c r="B312" s="121" t="s">
        <v>169</v>
      </c>
      <c r="C312" s="91" t="s">
        <v>14</v>
      </c>
      <c r="D312" s="92">
        <f>FLOOR(E312*170%,10)</f>
        <v>670</v>
      </c>
      <c r="E312" s="92">
        <v>395</v>
      </c>
    </row>
    <row r="313" spans="1:5" ht="18.95" customHeight="1" x14ac:dyDescent="0.2">
      <c r="A313" s="60"/>
      <c r="B313" s="121"/>
      <c r="C313" s="91" t="s">
        <v>43</v>
      </c>
      <c r="D313" s="92">
        <f>FLOOR(E313*170%,10)</f>
        <v>2240</v>
      </c>
      <c r="E313" s="92">
        <v>1320</v>
      </c>
    </row>
    <row r="314" spans="1:5" ht="18.95" customHeight="1" x14ac:dyDescent="0.2">
      <c r="A314" s="60"/>
      <c r="B314" s="121"/>
      <c r="C314" s="91" t="s">
        <v>76</v>
      </c>
      <c r="D314" s="92">
        <f>FLOOR(E314*170%,10)</f>
        <v>4060</v>
      </c>
      <c r="E314" s="92">
        <v>2390</v>
      </c>
    </row>
    <row r="315" spans="1:5" ht="18.95" customHeight="1" x14ac:dyDescent="0.2">
      <c r="A315" s="60"/>
      <c r="B315" s="121"/>
      <c r="C315" s="91" t="s">
        <v>61</v>
      </c>
      <c r="D315" s="84" t="s">
        <v>52</v>
      </c>
      <c r="E315" s="92">
        <v>4950</v>
      </c>
    </row>
    <row r="316" spans="1:5" ht="18.95" customHeight="1" x14ac:dyDescent="0.2">
      <c r="A316" s="60">
        <v>3</v>
      </c>
      <c r="B316" s="121" t="s">
        <v>170</v>
      </c>
      <c r="C316" s="91" t="s">
        <v>14</v>
      </c>
      <c r="D316" s="92">
        <f>FLOOR(E316*170%,10)</f>
        <v>420</v>
      </c>
      <c r="E316" s="92">
        <v>250</v>
      </c>
    </row>
    <row r="317" spans="1:5" ht="18.95" customHeight="1" x14ac:dyDescent="0.2">
      <c r="A317" s="60"/>
      <c r="B317" s="121"/>
      <c r="C317" s="91" t="s">
        <v>43</v>
      </c>
      <c r="D317" s="92">
        <f>FLOOR(E317*170%,10)</f>
        <v>1340</v>
      </c>
      <c r="E317" s="92">
        <v>790</v>
      </c>
    </row>
    <row r="318" spans="1:5" ht="18.95" customHeight="1" x14ac:dyDescent="0.2">
      <c r="A318" s="60"/>
      <c r="B318" s="121"/>
      <c r="C318" s="91" t="s">
        <v>76</v>
      </c>
      <c r="D318" s="92">
        <f>FLOOR(E318*170%,10)</f>
        <v>2340</v>
      </c>
      <c r="E318" s="92">
        <v>1380</v>
      </c>
    </row>
    <row r="319" spans="1:5" ht="18.95" customHeight="1" x14ac:dyDescent="0.2">
      <c r="A319" s="60"/>
      <c r="B319" s="121"/>
      <c r="C319" s="91" t="s">
        <v>61</v>
      </c>
      <c r="D319" s="84" t="s">
        <v>52</v>
      </c>
      <c r="E319" s="92">
        <v>2590</v>
      </c>
    </row>
    <row r="320" spans="1:5" ht="18.95" customHeight="1" x14ac:dyDescent="0.2">
      <c r="A320" s="60">
        <v>4</v>
      </c>
      <c r="B320" s="121" t="s">
        <v>38</v>
      </c>
      <c r="C320" s="91" t="s">
        <v>14</v>
      </c>
      <c r="D320" s="92">
        <f>FLOOR(E320*170%,10)</f>
        <v>440</v>
      </c>
      <c r="E320" s="92">
        <v>261</v>
      </c>
    </row>
    <row r="321" spans="1:5" ht="18.95" customHeight="1" x14ac:dyDescent="0.2">
      <c r="A321" s="60"/>
      <c r="B321" s="121"/>
      <c r="C321" s="91" t="s">
        <v>43</v>
      </c>
      <c r="D321" s="92">
        <f>FLOOR(E321*170%,10)</f>
        <v>1410</v>
      </c>
      <c r="E321" s="92">
        <v>830</v>
      </c>
    </row>
    <row r="322" spans="1:5" ht="18.95" customHeight="1" x14ac:dyDescent="0.2">
      <c r="A322" s="60"/>
      <c r="B322" s="121"/>
      <c r="C322" s="91" t="s">
        <v>76</v>
      </c>
      <c r="D322" s="92">
        <f>FLOOR(E322*170%,10)</f>
        <v>2700</v>
      </c>
      <c r="E322" s="92">
        <v>1590</v>
      </c>
    </row>
    <row r="323" spans="1:5" ht="18.95" customHeight="1" x14ac:dyDescent="0.2">
      <c r="A323" s="60"/>
      <c r="B323" s="121"/>
      <c r="C323" s="91" t="s">
        <v>61</v>
      </c>
      <c r="D323" s="84" t="s">
        <v>52</v>
      </c>
      <c r="E323" s="92">
        <v>2950</v>
      </c>
    </row>
    <row r="324" spans="1:5" ht="18.95" customHeight="1" x14ac:dyDescent="0.2">
      <c r="A324" s="60">
        <v>5</v>
      </c>
      <c r="B324" s="121" t="s">
        <v>39</v>
      </c>
      <c r="C324" s="91" t="s">
        <v>14</v>
      </c>
      <c r="D324" s="92">
        <f>FLOOR(E324*170%,10)</f>
        <v>340</v>
      </c>
      <c r="E324" s="92">
        <v>200</v>
      </c>
    </row>
    <row r="325" spans="1:5" ht="18.95" customHeight="1" x14ac:dyDescent="0.2">
      <c r="A325" s="60"/>
      <c r="B325" s="121"/>
      <c r="C325" s="91" t="s">
        <v>43</v>
      </c>
      <c r="D325" s="92">
        <f>FLOOR(E325*170%,10)</f>
        <v>1150</v>
      </c>
      <c r="E325" s="92">
        <v>680</v>
      </c>
    </row>
    <row r="326" spans="1:5" ht="18.95" customHeight="1" x14ac:dyDescent="0.2">
      <c r="A326" s="60"/>
      <c r="B326" s="121"/>
      <c r="C326" s="91" t="s">
        <v>76</v>
      </c>
      <c r="D326" s="92">
        <f>FLOOR(E326*170%,10)</f>
        <v>2390</v>
      </c>
      <c r="E326" s="92">
        <v>1410</v>
      </c>
    </row>
    <row r="327" spans="1:5" ht="18.95" customHeight="1" x14ac:dyDescent="0.2">
      <c r="A327" s="60"/>
      <c r="B327" s="121"/>
      <c r="C327" s="91" t="s">
        <v>61</v>
      </c>
      <c r="D327" s="84" t="s">
        <v>52</v>
      </c>
      <c r="E327" s="92">
        <v>2590</v>
      </c>
    </row>
    <row r="328" spans="1:5" ht="18.95" customHeight="1" x14ac:dyDescent="0.2">
      <c r="A328" s="60">
        <v>6</v>
      </c>
      <c r="B328" s="121" t="s">
        <v>3</v>
      </c>
      <c r="C328" s="91" t="s">
        <v>14</v>
      </c>
      <c r="D328" s="92">
        <f>FLOOR(E328*170%,10)</f>
        <v>410</v>
      </c>
      <c r="E328" s="92">
        <v>245</v>
      </c>
    </row>
    <row r="329" spans="1:5" ht="18.95" customHeight="1" x14ac:dyDescent="0.2">
      <c r="A329" s="60"/>
      <c r="B329" s="121"/>
      <c r="C329" s="91" t="s">
        <v>43</v>
      </c>
      <c r="D329" s="92">
        <f>FLOOR(E329*170%,10)</f>
        <v>1410</v>
      </c>
      <c r="E329" s="92">
        <v>830</v>
      </c>
    </row>
    <row r="330" spans="1:5" ht="18.95" customHeight="1" x14ac:dyDescent="0.2">
      <c r="A330" s="60"/>
      <c r="B330" s="121"/>
      <c r="C330" s="91" t="s">
        <v>76</v>
      </c>
      <c r="D330" s="92">
        <f>FLOOR(E330*170%,10)</f>
        <v>2750</v>
      </c>
      <c r="E330" s="92">
        <v>1620</v>
      </c>
    </row>
    <row r="331" spans="1:5" ht="18.95" customHeight="1" x14ac:dyDescent="0.2">
      <c r="A331" s="60"/>
      <c r="B331" s="121"/>
      <c r="C331" s="91" t="s">
        <v>61</v>
      </c>
      <c r="D331" s="84" t="s">
        <v>52</v>
      </c>
      <c r="E331" s="92">
        <v>3100</v>
      </c>
    </row>
    <row r="332" spans="1:5" ht="18.95" customHeight="1" x14ac:dyDescent="0.2">
      <c r="A332" s="60">
        <v>7</v>
      </c>
      <c r="B332" s="121" t="s">
        <v>40</v>
      </c>
      <c r="C332" s="91" t="s">
        <v>14</v>
      </c>
      <c r="D332" s="92">
        <f>FLOOR(E332*170%,10)</f>
        <v>570</v>
      </c>
      <c r="E332" s="92">
        <v>340</v>
      </c>
    </row>
    <row r="333" spans="1:5" ht="18.95" customHeight="1" x14ac:dyDescent="0.2">
      <c r="A333" s="60"/>
      <c r="B333" s="121"/>
      <c r="C333" s="91" t="s">
        <v>43</v>
      </c>
      <c r="D333" s="92">
        <f>FLOOR(E333*170%,10)</f>
        <v>1830</v>
      </c>
      <c r="E333" s="92">
        <v>1080</v>
      </c>
    </row>
    <row r="334" spans="1:5" ht="18.95" customHeight="1" x14ac:dyDescent="0.2">
      <c r="A334" s="60"/>
      <c r="B334" s="121"/>
      <c r="C334" s="91" t="s">
        <v>76</v>
      </c>
      <c r="D334" s="92">
        <f>FLOOR(E334*170%,10)</f>
        <v>3340</v>
      </c>
      <c r="E334" s="92">
        <v>1970</v>
      </c>
    </row>
    <row r="335" spans="1:5" ht="18.95" customHeight="1" x14ac:dyDescent="0.2">
      <c r="A335" s="60"/>
      <c r="B335" s="121"/>
      <c r="C335" s="91" t="s">
        <v>61</v>
      </c>
      <c r="D335" s="84" t="s">
        <v>52</v>
      </c>
      <c r="E335" s="92">
        <v>3750</v>
      </c>
    </row>
    <row r="336" spans="1:5" ht="18.95" customHeight="1" x14ac:dyDescent="0.2">
      <c r="A336" s="60">
        <v>8</v>
      </c>
      <c r="B336" s="121" t="s">
        <v>171</v>
      </c>
      <c r="C336" s="91" t="s">
        <v>14</v>
      </c>
      <c r="D336" s="92">
        <f>FLOOR(E336*170%,10)</f>
        <v>300</v>
      </c>
      <c r="E336" s="92">
        <v>179</v>
      </c>
    </row>
    <row r="337" spans="1:5" ht="18.95" customHeight="1" x14ac:dyDescent="0.2">
      <c r="A337" s="60"/>
      <c r="B337" s="121"/>
      <c r="C337" s="91" t="s">
        <v>43</v>
      </c>
      <c r="D337" s="92">
        <f>FLOOR(E337*170%,10)</f>
        <v>1020</v>
      </c>
      <c r="E337" s="92">
        <v>600</v>
      </c>
    </row>
    <row r="338" spans="1:5" ht="18.95" customHeight="1" x14ac:dyDescent="0.2">
      <c r="A338" s="60"/>
      <c r="B338" s="121"/>
      <c r="C338" s="91" t="s">
        <v>76</v>
      </c>
      <c r="D338" s="92">
        <f>FLOOR(E338*170%,10)</f>
        <v>1950</v>
      </c>
      <c r="E338" s="92">
        <v>1150</v>
      </c>
    </row>
    <row r="339" spans="1:5" ht="18.95" customHeight="1" x14ac:dyDescent="0.2">
      <c r="A339" s="60"/>
      <c r="B339" s="121"/>
      <c r="C339" s="91" t="s">
        <v>61</v>
      </c>
      <c r="D339" s="84" t="s">
        <v>52</v>
      </c>
      <c r="E339" s="92">
        <v>2120</v>
      </c>
    </row>
    <row r="340" spans="1:5" ht="18.95" customHeight="1" x14ac:dyDescent="0.2">
      <c r="A340" s="60">
        <v>9</v>
      </c>
      <c r="B340" s="121" t="s">
        <v>172</v>
      </c>
      <c r="C340" s="91" t="s">
        <v>14</v>
      </c>
      <c r="D340" s="92">
        <f>FLOOR(E340*170%,10)</f>
        <v>350</v>
      </c>
      <c r="E340" s="92">
        <v>210</v>
      </c>
    </row>
    <row r="341" spans="1:5" ht="18.95" customHeight="1" x14ac:dyDescent="0.2">
      <c r="A341" s="60"/>
      <c r="B341" s="121"/>
      <c r="C341" s="91" t="s">
        <v>43</v>
      </c>
      <c r="D341" s="92">
        <f>FLOOR(E341*170%,10)</f>
        <v>1190</v>
      </c>
      <c r="E341" s="92">
        <v>700</v>
      </c>
    </row>
    <row r="342" spans="1:5" ht="18.95" customHeight="1" x14ac:dyDescent="0.2">
      <c r="A342" s="60"/>
      <c r="B342" s="121"/>
      <c r="C342" s="91" t="s">
        <v>76</v>
      </c>
      <c r="D342" s="92">
        <f>FLOOR(E342*170%,10)</f>
        <v>2290</v>
      </c>
      <c r="E342" s="92">
        <v>1350</v>
      </c>
    </row>
    <row r="343" spans="1:5" ht="18.95" customHeight="1" x14ac:dyDescent="0.2">
      <c r="A343" s="60"/>
      <c r="B343" s="121"/>
      <c r="C343" s="91" t="s">
        <v>61</v>
      </c>
      <c r="D343" s="84" t="s">
        <v>52</v>
      </c>
      <c r="E343" s="92">
        <v>2490</v>
      </c>
    </row>
    <row r="344" spans="1:5" ht="18.95" customHeight="1" x14ac:dyDescent="0.2">
      <c r="A344" s="60">
        <v>10</v>
      </c>
      <c r="B344" s="121" t="s">
        <v>91</v>
      </c>
      <c r="C344" s="91" t="s">
        <v>14</v>
      </c>
      <c r="D344" s="92">
        <f>FLOOR(E344*170%,10)</f>
        <v>490</v>
      </c>
      <c r="E344" s="92">
        <v>289</v>
      </c>
    </row>
    <row r="345" spans="1:5" ht="18.95" customHeight="1" x14ac:dyDescent="0.2">
      <c r="A345" s="60"/>
      <c r="B345" s="121"/>
      <c r="C345" s="91" t="s">
        <v>43</v>
      </c>
      <c r="D345" s="92">
        <f>FLOOR(E345*170%,10)</f>
        <v>1300</v>
      </c>
      <c r="E345" s="92">
        <v>770</v>
      </c>
    </row>
    <row r="346" spans="1:5" ht="18.95" customHeight="1" x14ac:dyDescent="0.2">
      <c r="A346" s="60"/>
      <c r="B346" s="121"/>
      <c r="C346" s="91" t="s">
        <v>76</v>
      </c>
      <c r="D346" s="92">
        <f>FLOOR(E346*170%,10)</f>
        <v>2920</v>
      </c>
      <c r="E346" s="92">
        <v>1720</v>
      </c>
    </row>
    <row r="347" spans="1:5" ht="18.95" customHeight="1" x14ac:dyDescent="0.2">
      <c r="A347" s="60"/>
      <c r="B347" s="121"/>
      <c r="C347" s="91" t="s">
        <v>61</v>
      </c>
      <c r="D347" s="84" t="s">
        <v>52</v>
      </c>
      <c r="E347" s="92">
        <v>3810</v>
      </c>
    </row>
    <row r="348" spans="1:5" ht="18.95" customHeight="1" x14ac:dyDescent="0.2">
      <c r="A348" s="60">
        <v>11</v>
      </c>
      <c r="B348" s="121" t="s">
        <v>173</v>
      </c>
      <c r="C348" s="91" t="s">
        <v>14</v>
      </c>
      <c r="D348" s="92">
        <f>FLOOR(E348*170%,10)</f>
        <v>360</v>
      </c>
      <c r="E348" s="92">
        <v>215</v>
      </c>
    </row>
    <row r="349" spans="1:5" ht="18.95" customHeight="1" x14ac:dyDescent="0.2">
      <c r="A349" s="60"/>
      <c r="B349" s="121"/>
      <c r="C349" s="91" t="s">
        <v>43</v>
      </c>
      <c r="D349" s="92">
        <f>FLOOR(E349*170%,10)</f>
        <v>1070</v>
      </c>
      <c r="E349" s="92">
        <v>630</v>
      </c>
    </row>
    <row r="350" spans="1:5" ht="18.95" customHeight="1" x14ac:dyDescent="0.2">
      <c r="A350" s="60"/>
      <c r="B350" s="121"/>
      <c r="C350" s="91" t="s">
        <v>76</v>
      </c>
      <c r="D350" s="92">
        <f>FLOOR(E350*170%,10)</f>
        <v>2140</v>
      </c>
      <c r="E350" s="92">
        <v>1260</v>
      </c>
    </row>
    <row r="351" spans="1:5" ht="18.95" customHeight="1" x14ac:dyDescent="0.2">
      <c r="A351" s="60"/>
      <c r="B351" s="121"/>
      <c r="C351" s="91" t="s">
        <v>61</v>
      </c>
      <c r="D351" s="84" t="s">
        <v>52</v>
      </c>
      <c r="E351" s="92">
        <v>1950</v>
      </c>
    </row>
    <row r="352" spans="1:5" ht="18.95" customHeight="1" x14ac:dyDescent="0.2">
      <c r="A352" s="60">
        <v>12</v>
      </c>
      <c r="B352" s="121" t="s">
        <v>174</v>
      </c>
      <c r="C352" s="91" t="s">
        <v>14</v>
      </c>
      <c r="D352" s="92">
        <f>FLOOR(E352*170%,10)</f>
        <v>350</v>
      </c>
      <c r="E352" s="92">
        <v>210</v>
      </c>
    </row>
    <row r="353" spans="1:5" ht="18.95" customHeight="1" x14ac:dyDescent="0.2">
      <c r="A353" s="60"/>
      <c r="B353" s="121"/>
      <c r="C353" s="91" t="s">
        <v>43</v>
      </c>
      <c r="D353" s="92">
        <f>FLOOR(E353*170%,10)</f>
        <v>1200</v>
      </c>
      <c r="E353" s="92">
        <v>710</v>
      </c>
    </row>
    <row r="354" spans="1:5" ht="18.95" customHeight="1" x14ac:dyDescent="0.2">
      <c r="A354" s="60"/>
      <c r="B354" s="121"/>
      <c r="C354" s="91" t="s">
        <v>76</v>
      </c>
      <c r="D354" s="92">
        <f>FLOOR(E354*170%,10)</f>
        <v>2490</v>
      </c>
      <c r="E354" s="92">
        <v>1470</v>
      </c>
    </row>
    <row r="355" spans="1:5" ht="18.95" customHeight="1" x14ac:dyDescent="0.2">
      <c r="A355" s="60"/>
      <c r="B355" s="121"/>
      <c r="C355" s="91" t="s">
        <v>61</v>
      </c>
      <c r="D355" s="84" t="s">
        <v>52</v>
      </c>
      <c r="E355" s="92">
        <v>2700</v>
      </c>
    </row>
    <row r="356" spans="1:5" ht="18.95" customHeight="1" x14ac:dyDescent="0.2">
      <c r="A356" s="60">
        <v>13</v>
      </c>
      <c r="B356" s="121" t="s">
        <v>41</v>
      </c>
      <c r="C356" s="91" t="s">
        <v>14</v>
      </c>
      <c r="D356" s="92">
        <f>FLOOR(E356*170%,10)</f>
        <v>280</v>
      </c>
      <c r="E356" s="92">
        <v>170</v>
      </c>
    </row>
    <row r="357" spans="1:5" ht="18.95" customHeight="1" x14ac:dyDescent="0.2">
      <c r="A357" s="60"/>
      <c r="B357" s="121"/>
      <c r="C357" s="91" t="s">
        <v>43</v>
      </c>
      <c r="D357" s="92">
        <f>FLOOR(E357*170%,10)</f>
        <v>790</v>
      </c>
      <c r="E357" s="92">
        <v>470</v>
      </c>
    </row>
    <row r="358" spans="1:5" ht="18.95" customHeight="1" x14ac:dyDescent="0.2">
      <c r="A358" s="60"/>
      <c r="B358" s="121"/>
      <c r="C358" s="91" t="s">
        <v>76</v>
      </c>
      <c r="D358" s="92">
        <f>FLOOR(E358*170%,10)</f>
        <v>1660</v>
      </c>
      <c r="E358" s="92">
        <v>980</v>
      </c>
    </row>
    <row r="359" spans="1:5" ht="18.95" customHeight="1" x14ac:dyDescent="0.2">
      <c r="A359" s="60"/>
      <c r="B359" s="121"/>
      <c r="C359" s="91" t="s">
        <v>61</v>
      </c>
      <c r="D359" s="84" t="s">
        <v>52</v>
      </c>
      <c r="E359" s="92">
        <v>1610</v>
      </c>
    </row>
    <row r="360" spans="1:5" ht="18.95" customHeight="1" x14ac:dyDescent="0.2">
      <c r="A360" s="60">
        <v>14</v>
      </c>
      <c r="B360" s="121" t="s">
        <v>42</v>
      </c>
      <c r="C360" s="91" t="s">
        <v>14</v>
      </c>
      <c r="D360" s="92">
        <f>FLOOR(E360*170%,10)</f>
        <v>280</v>
      </c>
      <c r="E360" s="92">
        <v>170</v>
      </c>
    </row>
    <row r="361" spans="1:5" ht="18.95" customHeight="1" x14ac:dyDescent="0.2">
      <c r="A361" s="60"/>
      <c r="B361" s="121"/>
      <c r="C361" s="91" t="s">
        <v>43</v>
      </c>
      <c r="D361" s="92">
        <f>FLOOR(E361*170%,10)</f>
        <v>790</v>
      </c>
      <c r="E361" s="92">
        <v>470</v>
      </c>
    </row>
    <row r="362" spans="1:5" ht="18.95" customHeight="1" x14ac:dyDescent="0.2">
      <c r="A362" s="60"/>
      <c r="B362" s="121"/>
      <c r="C362" s="91" t="s">
        <v>76</v>
      </c>
      <c r="D362" s="92">
        <f>FLOOR(E362*170%,10)</f>
        <v>1660</v>
      </c>
      <c r="E362" s="92">
        <v>980</v>
      </c>
    </row>
    <row r="363" spans="1:5" ht="18.95" customHeight="1" x14ac:dyDescent="0.2">
      <c r="A363" s="60"/>
      <c r="B363" s="121"/>
      <c r="C363" s="91" t="s">
        <v>61</v>
      </c>
      <c r="D363" s="84" t="s">
        <v>52</v>
      </c>
      <c r="E363" s="92">
        <v>1610</v>
      </c>
    </row>
    <row r="364" spans="1:5" ht="18.95" customHeight="1" x14ac:dyDescent="0.2">
      <c r="A364" s="60">
        <v>15</v>
      </c>
      <c r="B364" s="121" t="s">
        <v>175</v>
      </c>
      <c r="C364" s="91" t="s">
        <v>14</v>
      </c>
      <c r="D364" s="92">
        <f>FLOOR(E364*170%,10)</f>
        <v>280</v>
      </c>
      <c r="E364" s="92">
        <v>169</v>
      </c>
    </row>
    <row r="365" spans="1:5" ht="18.95" customHeight="1" x14ac:dyDescent="0.2">
      <c r="A365" s="60"/>
      <c r="B365" s="121"/>
      <c r="C365" s="91" t="s">
        <v>43</v>
      </c>
      <c r="D365" s="92">
        <f>FLOOR(E365*170%,10)</f>
        <v>930</v>
      </c>
      <c r="E365" s="92">
        <v>550</v>
      </c>
    </row>
    <row r="366" spans="1:5" ht="18.95" customHeight="1" x14ac:dyDescent="0.2">
      <c r="A366" s="60"/>
      <c r="B366" s="121"/>
      <c r="C366" s="91" t="s">
        <v>76</v>
      </c>
      <c r="D366" s="92">
        <f>FLOOR(E366*170%,10)</f>
        <v>1950</v>
      </c>
      <c r="E366" s="92">
        <v>1150</v>
      </c>
    </row>
    <row r="367" spans="1:5" ht="18.95" customHeight="1" x14ac:dyDescent="0.2">
      <c r="A367" s="60"/>
      <c r="B367" s="121"/>
      <c r="C367" s="91" t="s">
        <v>61</v>
      </c>
      <c r="D367" s="84" t="s">
        <v>52</v>
      </c>
      <c r="E367" s="92">
        <v>2060</v>
      </c>
    </row>
    <row r="368" spans="1:5" ht="48.95" customHeight="1" x14ac:dyDescent="0.2">
      <c r="A368" s="65"/>
      <c r="B368" s="135" t="s">
        <v>282</v>
      </c>
      <c r="C368" s="136"/>
      <c r="D368" s="136"/>
      <c r="E368" s="136"/>
    </row>
    <row r="369" spans="1:5" ht="15.95" customHeight="1" x14ac:dyDescent="0.2">
      <c r="A369" s="60">
        <v>1</v>
      </c>
      <c r="B369" s="121" t="s">
        <v>184</v>
      </c>
      <c r="C369" s="91" t="s">
        <v>14</v>
      </c>
      <c r="D369" s="92">
        <f>FLOOR(E369*170%,10)</f>
        <v>320</v>
      </c>
      <c r="E369" s="92">
        <v>189</v>
      </c>
    </row>
    <row r="370" spans="1:5" ht="15.95" customHeight="1" x14ac:dyDescent="0.2">
      <c r="A370" s="60"/>
      <c r="B370" s="121"/>
      <c r="C370" s="91" t="s">
        <v>43</v>
      </c>
      <c r="D370" s="92">
        <f>FLOOR(E370*170%,10)</f>
        <v>880</v>
      </c>
      <c r="E370" s="92">
        <v>520</v>
      </c>
    </row>
    <row r="371" spans="1:5" ht="15.95" customHeight="1" x14ac:dyDescent="0.2">
      <c r="A371" s="60"/>
      <c r="B371" s="121"/>
      <c r="C371" s="91" t="s">
        <v>76</v>
      </c>
      <c r="D371" s="92">
        <f>FLOOR(E371*170%,10)</f>
        <v>1580</v>
      </c>
      <c r="E371" s="92">
        <v>930</v>
      </c>
    </row>
    <row r="372" spans="1:5" ht="15.95" customHeight="1" x14ac:dyDescent="0.2">
      <c r="A372" s="60"/>
      <c r="B372" s="121"/>
      <c r="C372" s="91" t="s">
        <v>61</v>
      </c>
      <c r="D372" s="84" t="s">
        <v>52</v>
      </c>
      <c r="E372" s="92">
        <v>1590</v>
      </c>
    </row>
    <row r="373" spans="1:5" ht="15.95" customHeight="1" x14ac:dyDescent="0.2">
      <c r="A373" s="60">
        <v>2</v>
      </c>
      <c r="B373" s="121" t="s">
        <v>185</v>
      </c>
      <c r="C373" s="91" t="s">
        <v>14</v>
      </c>
      <c r="D373" s="92">
        <f>FLOOR(E373*170%,10)</f>
        <v>270</v>
      </c>
      <c r="E373" s="92">
        <v>163</v>
      </c>
    </row>
    <row r="374" spans="1:5" ht="15.95" customHeight="1" x14ac:dyDescent="0.2">
      <c r="A374" s="60"/>
      <c r="B374" s="121"/>
      <c r="C374" s="91" t="s">
        <v>43</v>
      </c>
      <c r="D374" s="92">
        <f>FLOOR(E374*170%,10)</f>
        <v>690</v>
      </c>
      <c r="E374" s="92">
        <v>410</v>
      </c>
    </row>
    <row r="375" spans="1:5" ht="15.95" customHeight="1" x14ac:dyDescent="0.2">
      <c r="A375" s="60"/>
      <c r="B375" s="121"/>
      <c r="C375" s="91" t="s">
        <v>76</v>
      </c>
      <c r="D375" s="92">
        <f>FLOOR(E375*170%,10)</f>
        <v>1320</v>
      </c>
      <c r="E375" s="92">
        <v>780</v>
      </c>
    </row>
    <row r="376" spans="1:5" ht="15.95" customHeight="1" x14ac:dyDescent="0.2">
      <c r="A376" s="60"/>
      <c r="B376" s="121"/>
      <c r="C376" s="91" t="s">
        <v>61</v>
      </c>
      <c r="D376" s="84" t="s">
        <v>52</v>
      </c>
      <c r="E376" s="92">
        <v>1455</v>
      </c>
    </row>
    <row r="377" spans="1:5" ht="15.95" customHeight="1" x14ac:dyDescent="0.2">
      <c r="A377" s="60">
        <v>3</v>
      </c>
      <c r="B377" s="121" t="s">
        <v>186</v>
      </c>
      <c r="C377" s="91" t="s">
        <v>14</v>
      </c>
      <c r="D377" s="92">
        <f>FLOOR(E377*170%,10)</f>
        <v>630</v>
      </c>
      <c r="E377" s="92">
        <v>373</v>
      </c>
    </row>
    <row r="378" spans="1:5" ht="15.95" customHeight="1" x14ac:dyDescent="0.2">
      <c r="A378" s="60"/>
      <c r="B378" s="121"/>
      <c r="C378" s="91" t="s">
        <v>43</v>
      </c>
      <c r="D378" s="92">
        <f>FLOOR(E378*170%,10)</f>
        <v>1950</v>
      </c>
      <c r="E378" s="92">
        <v>1150</v>
      </c>
    </row>
    <row r="379" spans="1:5" ht="15.95" customHeight="1" x14ac:dyDescent="0.2">
      <c r="A379" s="60"/>
      <c r="B379" s="121"/>
      <c r="C379" s="91" t="s">
        <v>76</v>
      </c>
      <c r="D379" s="92">
        <f>FLOOR(E379*170%,10)</f>
        <v>3910</v>
      </c>
      <c r="E379" s="92">
        <v>2300</v>
      </c>
    </row>
    <row r="380" spans="1:5" ht="15.95" customHeight="1" x14ac:dyDescent="0.2">
      <c r="A380" s="60"/>
      <c r="B380" s="121"/>
      <c r="C380" s="91" t="s">
        <v>61</v>
      </c>
      <c r="D380" s="84" t="s">
        <v>52</v>
      </c>
      <c r="E380" s="92">
        <v>4340</v>
      </c>
    </row>
    <row r="381" spans="1:5" ht="15.95" customHeight="1" x14ac:dyDescent="0.2">
      <c r="A381" s="60">
        <v>4</v>
      </c>
      <c r="B381" s="121" t="s">
        <v>187</v>
      </c>
      <c r="C381" s="91" t="s">
        <v>14</v>
      </c>
      <c r="D381" s="92">
        <f>FLOOR(E381*170%,10)</f>
        <v>1490</v>
      </c>
      <c r="E381" s="92">
        <v>880</v>
      </c>
    </row>
    <row r="382" spans="1:5" ht="15.95" customHeight="1" x14ac:dyDescent="0.2">
      <c r="A382" s="60"/>
      <c r="B382" s="121"/>
      <c r="C382" s="91" t="s">
        <v>43</v>
      </c>
      <c r="D382" s="92">
        <f>FLOOR(E382*170%,10)</f>
        <v>4520</v>
      </c>
      <c r="E382" s="92">
        <v>2660</v>
      </c>
    </row>
    <row r="383" spans="1:5" ht="15.95" customHeight="1" x14ac:dyDescent="0.2">
      <c r="A383" s="60"/>
      <c r="B383" s="121"/>
      <c r="C383" s="91" t="s">
        <v>76</v>
      </c>
      <c r="D383" s="92">
        <f>FLOOR(E383*170%,10)</f>
        <v>9480</v>
      </c>
      <c r="E383" s="92">
        <v>5580</v>
      </c>
    </row>
    <row r="384" spans="1:5" ht="15.95" customHeight="1" x14ac:dyDescent="0.2">
      <c r="A384" s="60"/>
      <c r="B384" s="121"/>
      <c r="C384" s="91" t="s">
        <v>61</v>
      </c>
      <c r="D384" s="84" t="s">
        <v>52</v>
      </c>
      <c r="E384" s="92">
        <v>11990</v>
      </c>
    </row>
    <row r="385" spans="1:5" ht="15.95" customHeight="1" x14ac:dyDescent="0.2">
      <c r="A385" s="60">
        <v>5</v>
      </c>
      <c r="B385" s="121" t="s">
        <v>188</v>
      </c>
      <c r="C385" s="91" t="s">
        <v>14</v>
      </c>
      <c r="D385" s="92">
        <f>FLOOR(E385*170%,10)</f>
        <v>270</v>
      </c>
      <c r="E385" s="92">
        <v>160</v>
      </c>
    </row>
    <row r="386" spans="1:5" ht="15.95" customHeight="1" x14ac:dyDescent="0.2">
      <c r="A386" s="60"/>
      <c r="B386" s="121"/>
      <c r="C386" s="91" t="s">
        <v>43</v>
      </c>
      <c r="D386" s="92">
        <f>FLOOR(E386*170%,10)</f>
        <v>690</v>
      </c>
      <c r="E386" s="92">
        <v>410</v>
      </c>
    </row>
    <row r="387" spans="1:5" ht="15.95" customHeight="1" x14ac:dyDescent="0.2">
      <c r="A387" s="60"/>
      <c r="B387" s="121"/>
      <c r="C387" s="91" t="s">
        <v>76</v>
      </c>
      <c r="D387" s="92">
        <f>FLOOR(E387*170%,10)</f>
        <v>1250</v>
      </c>
      <c r="E387" s="92">
        <v>740</v>
      </c>
    </row>
    <row r="388" spans="1:5" ht="15.95" customHeight="1" x14ac:dyDescent="0.2">
      <c r="A388" s="60"/>
      <c r="B388" s="121"/>
      <c r="C388" s="91" t="s">
        <v>61</v>
      </c>
      <c r="D388" s="84" t="s">
        <v>52</v>
      </c>
      <c r="E388" s="92">
        <v>1640</v>
      </c>
    </row>
    <row r="389" spans="1:5" ht="15.95" customHeight="1" x14ac:dyDescent="0.2">
      <c r="A389" s="60">
        <v>6</v>
      </c>
      <c r="B389" s="121" t="s">
        <v>189</v>
      </c>
      <c r="C389" s="91" t="s">
        <v>14</v>
      </c>
      <c r="D389" s="92">
        <f>FLOOR(E389*170%,10)</f>
        <v>390</v>
      </c>
      <c r="E389" s="92">
        <v>230</v>
      </c>
    </row>
    <row r="390" spans="1:5" ht="15.95" customHeight="1" x14ac:dyDescent="0.2">
      <c r="A390" s="60"/>
      <c r="B390" s="121"/>
      <c r="C390" s="91" t="s">
        <v>43</v>
      </c>
      <c r="D390" s="92">
        <f>FLOOR(E390*170%,10)</f>
        <v>1130</v>
      </c>
      <c r="E390" s="92">
        <v>670</v>
      </c>
    </row>
    <row r="391" spans="1:5" ht="15.95" customHeight="1" x14ac:dyDescent="0.2">
      <c r="A391" s="60"/>
      <c r="B391" s="121"/>
      <c r="C391" s="91" t="s">
        <v>76</v>
      </c>
      <c r="D391" s="92">
        <f>FLOOR(E391*170%,10)</f>
        <v>1980</v>
      </c>
      <c r="E391" s="92">
        <v>1170</v>
      </c>
    </row>
    <row r="392" spans="1:5" ht="15.95" customHeight="1" x14ac:dyDescent="0.2">
      <c r="A392" s="60"/>
      <c r="B392" s="121"/>
      <c r="C392" s="91" t="s">
        <v>61</v>
      </c>
      <c r="D392" s="84" t="s">
        <v>52</v>
      </c>
      <c r="E392" s="92">
        <v>2290</v>
      </c>
    </row>
    <row r="393" spans="1:5" ht="15.95" customHeight="1" x14ac:dyDescent="0.2">
      <c r="A393" s="60">
        <v>7</v>
      </c>
      <c r="B393" s="121" t="s">
        <v>190</v>
      </c>
      <c r="C393" s="91" t="s">
        <v>78</v>
      </c>
      <c r="D393" s="92">
        <f>FLOOR(E393*170%,10)</f>
        <v>710</v>
      </c>
      <c r="E393" s="92">
        <v>420</v>
      </c>
    </row>
    <row r="394" spans="1:5" ht="15.95" customHeight="1" x14ac:dyDescent="0.2">
      <c r="A394" s="60"/>
      <c r="B394" s="121"/>
      <c r="C394" s="91" t="s">
        <v>79</v>
      </c>
      <c r="D394" s="84" t="s">
        <v>52</v>
      </c>
      <c r="E394" s="92">
        <v>1170</v>
      </c>
    </row>
    <row r="395" spans="1:5" ht="15.95" customHeight="1" x14ac:dyDescent="0.2">
      <c r="A395" s="60">
        <v>8</v>
      </c>
      <c r="B395" s="121" t="s">
        <v>191</v>
      </c>
      <c r="C395" s="91" t="s">
        <v>14</v>
      </c>
      <c r="D395" s="92">
        <f>FLOOR(E395*170%,10)</f>
        <v>270</v>
      </c>
      <c r="E395" s="92">
        <v>163</v>
      </c>
    </row>
    <row r="396" spans="1:5" ht="15.95" customHeight="1" x14ac:dyDescent="0.2">
      <c r="A396" s="60"/>
      <c r="B396" s="121"/>
      <c r="C396" s="91" t="s">
        <v>43</v>
      </c>
      <c r="D396" s="92">
        <f>FLOOR(E396*170%,10)</f>
        <v>690</v>
      </c>
      <c r="E396" s="92">
        <v>410</v>
      </c>
    </row>
    <row r="397" spans="1:5" ht="15.95" customHeight="1" x14ac:dyDescent="0.2">
      <c r="A397" s="60"/>
      <c r="B397" s="121"/>
      <c r="C397" s="91" t="s">
        <v>76</v>
      </c>
      <c r="D397" s="92">
        <f>FLOOR(E397*170%,10)</f>
        <v>1320</v>
      </c>
      <c r="E397" s="92">
        <v>780</v>
      </c>
    </row>
    <row r="398" spans="1:5" ht="15.95" customHeight="1" x14ac:dyDescent="0.2">
      <c r="A398" s="60"/>
      <c r="B398" s="121"/>
      <c r="C398" s="91" t="s">
        <v>61</v>
      </c>
      <c r="D398" s="84" t="s">
        <v>52</v>
      </c>
      <c r="E398" s="92">
        <v>1455</v>
      </c>
    </row>
    <row r="399" spans="1:5" ht="15.95" customHeight="1" x14ac:dyDescent="0.2">
      <c r="A399" s="60">
        <v>9</v>
      </c>
      <c r="B399" s="121" t="s">
        <v>192</v>
      </c>
      <c r="C399" s="91" t="s">
        <v>14</v>
      </c>
      <c r="D399" s="92">
        <f>FLOOR(E399*170%,10)</f>
        <v>500</v>
      </c>
      <c r="E399" s="92">
        <v>295</v>
      </c>
    </row>
    <row r="400" spans="1:5" ht="15.95" customHeight="1" x14ac:dyDescent="0.2">
      <c r="A400" s="60"/>
      <c r="B400" s="121"/>
      <c r="C400" s="91" t="s">
        <v>43</v>
      </c>
      <c r="D400" s="92">
        <f>FLOOR(E400*170%,10)</f>
        <v>1630</v>
      </c>
      <c r="E400" s="92">
        <v>960</v>
      </c>
    </row>
    <row r="401" spans="1:5" ht="15.95" customHeight="1" x14ac:dyDescent="0.2">
      <c r="A401" s="60"/>
      <c r="B401" s="121"/>
      <c r="C401" s="91" t="s">
        <v>76</v>
      </c>
      <c r="D401" s="92">
        <f>FLOOR(E401*170%,10)</f>
        <v>3120</v>
      </c>
      <c r="E401" s="92">
        <v>1840</v>
      </c>
    </row>
    <row r="402" spans="1:5" ht="15.95" customHeight="1" x14ac:dyDescent="0.2">
      <c r="A402" s="60"/>
      <c r="B402" s="121"/>
      <c r="C402" s="91" t="s">
        <v>61</v>
      </c>
      <c r="D402" s="84" t="s">
        <v>52</v>
      </c>
      <c r="E402" s="92">
        <v>3620</v>
      </c>
    </row>
    <row r="403" spans="1:5" ht="15.95" customHeight="1" x14ac:dyDescent="0.2">
      <c r="A403" s="60">
        <v>10</v>
      </c>
      <c r="B403" s="121" t="s">
        <v>193</v>
      </c>
      <c r="C403" s="91" t="s">
        <v>14</v>
      </c>
      <c r="D403" s="92">
        <f>FLOOR(E403*170%,10)</f>
        <v>490</v>
      </c>
      <c r="E403" s="92">
        <v>290</v>
      </c>
    </row>
    <row r="404" spans="1:5" ht="15.95" customHeight="1" x14ac:dyDescent="0.2">
      <c r="A404" s="60"/>
      <c r="B404" s="121"/>
      <c r="C404" s="91" t="s">
        <v>43</v>
      </c>
      <c r="D404" s="92">
        <f>FLOOR(E404*170%,10)</f>
        <v>1460</v>
      </c>
      <c r="E404" s="92">
        <v>860</v>
      </c>
    </row>
    <row r="405" spans="1:5" ht="15.95" customHeight="1" x14ac:dyDescent="0.2">
      <c r="A405" s="60"/>
      <c r="B405" s="121"/>
      <c r="C405" s="91" t="s">
        <v>76</v>
      </c>
      <c r="D405" s="92">
        <f>FLOOR(E405*170%,10)</f>
        <v>2970</v>
      </c>
      <c r="E405" s="92">
        <v>1750</v>
      </c>
    </row>
    <row r="406" spans="1:5" ht="15.95" customHeight="1" x14ac:dyDescent="0.2">
      <c r="A406" s="60"/>
      <c r="B406" s="121"/>
      <c r="C406" s="91" t="s">
        <v>61</v>
      </c>
      <c r="D406" s="84" t="s">
        <v>52</v>
      </c>
      <c r="E406" s="92">
        <v>3360</v>
      </c>
    </row>
    <row r="407" spans="1:5" ht="15.95" customHeight="1" x14ac:dyDescent="0.2">
      <c r="A407" s="60">
        <v>11</v>
      </c>
      <c r="B407" s="121" t="s">
        <v>194</v>
      </c>
      <c r="C407" s="91" t="s">
        <v>14</v>
      </c>
      <c r="D407" s="92">
        <f>FLOOR(E407*170%,10)</f>
        <v>270</v>
      </c>
      <c r="E407" s="92">
        <v>160</v>
      </c>
    </row>
    <row r="408" spans="1:5" ht="15.95" customHeight="1" x14ac:dyDescent="0.2">
      <c r="A408" s="60"/>
      <c r="B408" s="121"/>
      <c r="C408" s="91" t="s">
        <v>43</v>
      </c>
      <c r="D408" s="92">
        <f>FLOOR(E408*170%,10)</f>
        <v>690</v>
      </c>
      <c r="E408" s="92">
        <v>410</v>
      </c>
    </row>
    <row r="409" spans="1:5" ht="15.95" customHeight="1" x14ac:dyDescent="0.2">
      <c r="A409" s="60"/>
      <c r="B409" s="121"/>
      <c r="C409" s="91" t="s">
        <v>76</v>
      </c>
      <c r="D409" s="92">
        <f>FLOOR(E409*170%,10)</f>
        <v>1250</v>
      </c>
      <c r="E409" s="92">
        <v>740</v>
      </c>
    </row>
    <row r="410" spans="1:5" ht="15.95" customHeight="1" x14ac:dyDescent="0.2">
      <c r="A410" s="60"/>
      <c r="B410" s="121"/>
      <c r="C410" s="91" t="s">
        <v>61</v>
      </c>
      <c r="D410" s="84" t="s">
        <v>52</v>
      </c>
      <c r="E410" s="92">
        <v>1640</v>
      </c>
    </row>
    <row r="411" spans="1:5" s="89" customFormat="1" ht="5.25" customHeight="1" x14ac:dyDescent="0.2"/>
    <row r="412" spans="1:5" ht="40.5" customHeight="1" x14ac:dyDescent="0.2">
      <c r="A412" s="65"/>
      <c r="B412" s="136" t="s">
        <v>176</v>
      </c>
      <c r="C412" s="136"/>
      <c r="D412" s="136"/>
      <c r="E412" s="136"/>
    </row>
    <row r="413" spans="1:5" ht="15.6" customHeight="1" x14ac:dyDescent="0.2">
      <c r="A413" s="60">
        <v>1</v>
      </c>
      <c r="B413" s="121" t="s">
        <v>177</v>
      </c>
      <c r="C413" s="91" t="s">
        <v>14</v>
      </c>
      <c r="D413" s="92">
        <f>FLOOR(E413*170%,10)</f>
        <v>400</v>
      </c>
      <c r="E413" s="92">
        <v>238</v>
      </c>
    </row>
    <row r="414" spans="1:5" ht="15.6" customHeight="1" x14ac:dyDescent="0.2">
      <c r="A414" s="60"/>
      <c r="B414" s="121"/>
      <c r="C414" s="91" t="s">
        <v>43</v>
      </c>
      <c r="D414" s="92">
        <f>FLOOR(E414*170%,10)</f>
        <v>1170</v>
      </c>
      <c r="E414" s="92">
        <v>690</v>
      </c>
    </row>
    <row r="415" spans="1:5" ht="15.6" customHeight="1" x14ac:dyDescent="0.2">
      <c r="A415" s="60"/>
      <c r="B415" s="121"/>
      <c r="C415" s="91" t="s">
        <v>76</v>
      </c>
      <c r="D415" s="92">
        <f>FLOOR(E415*170%,10)</f>
        <v>2240</v>
      </c>
      <c r="E415" s="92">
        <v>1320</v>
      </c>
    </row>
    <row r="416" spans="1:5" ht="15.6" customHeight="1" x14ac:dyDescent="0.2">
      <c r="A416" s="60"/>
      <c r="B416" s="121"/>
      <c r="C416" s="91" t="s">
        <v>61</v>
      </c>
      <c r="D416" s="84" t="s">
        <v>52</v>
      </c>
      <c r="E416" s="92">
        <v>2500</v>
      </c>
    </row>
    <row r="417" spans="1:5" ht="15.6" customHeight="1" x14ac:dyDescent="0.2">
      <c r="A417" s="60">
        <v>2</v>
      </c>
      <c r="B417" s="121" t="s">
        <v>178</v>
      </c>
      <c r="C417" s="91" t="s">
        <v>14</v>
      </c>
      <c r="D417" s="92">
        <f>FLOOR(E417*170%,10)</f>
        <v>340</v>
      </c>
      <c r="E417" s="92">
        <v>200</v>
      </c>
    </row>
    <row r="418" spans="1:5" ht="15.6" customHeight="1" x14ac:dyDescent="0.2">
      <c r="A418" s="60"/>
      <c r="B418" s="121"/>
      <c r="C418" s="91" t="s">
        <v>43</v>
      </c>
      <c r="D418" s="92">
        <f>FLOOR(E418*170%,10)</f>
        <v>960</v>
      </c>
      <c r="E418" s="92">
        <v>570</v>
      </c>
    </row>
    <row r="419" spans="1:5" ht="15.6" customHeight="1" x14ac:dyDescent="0.2">
      <c r="A419" s="60"/>
      <c r="B419" s="121"/>
      <c r="C419" s="91" t="s">
        <v>76</v>
      </c>
      <c r="D419" s="92">
        <f>FLOOR(E419*170%,10)</f>
        <v>1900</v>
      </c>
      <c r="E419" s="92">
        <v>1120</v>
      </c>
    </row>
    <row r="420" spans="1:5" ht="15.6" customHeight="1" x14ac:dyDescent="0.2">
      <c r="A420" s="60"/>
      <c r="B420" s="121"/>
      <c r="C420" s="91" t="s">
        <v>61</v>
      </c>
      <c r="D420" s="84" t="s">
        <v>52</v>
      </c>
      <c r="E420" s="92">
        <v>2130</v>
      </c>
    </row>
    <row r="421" spans="1:5" ht="15.6" customHeight="1" x14ac:dyDescent="0.2">
      <c r="A421" s="60">
        <v>3</v>
      </c>
      <c r="B421" s="121" t="s">
        <v>179</v>
      </c>
      <c r="C421" s="91" t="s">
        <v>14</v>
      </c>
      <c r="D421" s="92">
        <f>FLOOR(E421*170%,10)</f>
        <v>340</v>
      </c>
      <c r="E421" s="92">
        <v>200</v>
      </c>
    </row>
    <row r="422" spans="1:5" ht="15.6" customHeight="1" x14ac:dyDescent="0.2">
      <c r="A422" s="60"/>
      <c r="B422" s="121"/>
      <c r="C422" s="91" t="s">
        <v>43</v>
      </c>
      <c r="D422" s="92">
        <f>FLOOR(E422*170%,10)</f>
        <v>960</v>
      </c>
      <c r="E422" s="92">
        <v>570</v>
      </c>
    </row>
    <row r="423" spans="1:5" ht="15.6" customHeight="1" x14ac:dyDescent="0.2">
      <c r="A423" s="60"/>
      <c r="B423" s="121"/>
      <c r="C423" s="91" t="s">
        <v>76</v>
      </c>
      <c r="D423" s="92">
        <f>FLOOR(E423*170%,10)</f>
        <v>1900</v>
      </c>
      <c r="E423" s="92">
        <v>1120</v>
      </c>
    </row>
    <row r="424" spans="1:5" ht="15.6" customHeight="1" x14ac:dyDescent="0.2">
      <c r="A424" s="60"/>
      <c r="B424" s="121"/>
      <c r="C424" s="91" t="s">
        <v>61</v>
      </c>
      <c r="D424" s="84" t="s">
        <v>52</v>
      </c>
      <c r="E424" s="92">
        <v>2130</v>
      </c>
    </row>
    <row r="425" spans="1:5" ht="15.6" customHeight="1" x14ac:dyDescent="0.2">
      <c r="A425" s="60">
        <v>4</v>
      </c>
      <c r="B425" s="121" t="s">
        <v>180</v>
      </c>
      <c r="C425" s="91" t="s">
        <v>14</v>
      </c>
      <c r="D425" s="92">
        <f>FLOOR(E425*170%,10)</f>
        <v>280</v>
      </c>
      <c r="E425" s="92">
        <v>170</v>
      </c>
    </row>
    <row r="426" spans="1:5" ht="15.6" customHeight="1" x14ac:dyDescent="0.2">
      <c r="A426" s="60"/>
      <c r="B426" s="121"/>
      <c r="C426" s="91" t="s">
        <v>43</v>
      </c>
      <c r="D426" s="92">
        <f>FLOOR(E426*170%,10)</f>
        <v>900</v>
      </c>
      <c r="E426" s="92">
        <v>530</v>
      </c>
    </row>
    <row r="427" spans="1:5" ht="15.6" customHeight="1" x14ac:dyDescent="0.2">
      <c r="A427" s="60"/>
      <c r="B427" s="121"/>
      <c r="C427" s="91" t="s">
        <v>76</v>
      </c>
      <c r="D427" s="92">
        <f>FLOOR(E427*170%,10)</f>
        <v>1750</v>
      </c>
      <c r="E427" s="92">
        <v>1030</v>
      </c>
    </row>
    <row r="428" spans="1:5" ht="15.6" customHeight="1" x14ac:dyDescent="0.2">
      <c r="A428" s="60"/>
      <c r="B428" s="121"/>
      <c r="C428" s="91" t="s">
        <v>61</v>
      </c>
      <c r="D428" s="84" t="s">
        <v>52</v>
      </c>
      <c r="E428" s="92">
        <v>1970</v>
      </c>
    </row>
    <row r="429" spans="1:5" ht="15.6" customHeight="1" x14ac:dyDescent="0.2">
      <c r="A429" s="60">
        <v>5</v>
      </c>
      <c r="B429" s="121" t="s">
        <v>181</v>
      </c>
      <c r="C429" s="91" t="s">
        <v>14</v>
      </c>
      <c r="D429" s="92">
        <f>FLOOR(E429*170%,10)</f>
        <v>540</v>
      </c>
      <c r="E429" s="92">
        <v>320</v>
      </c>
    </row>
    <row r="430" spans="1:5" ht="15.6" customHeight="1" x14ac:dyDescent="0.2">
      <c r="A430" s="60"/>
      <c r="B430" s="121"/>
      <c r="C430" s="91" t="s">
        <v>43</v>
      </c>
      <c r="D430" s="92">
        <f>FLOOR(E430*170%,10)</f>
        <v>1590</v>
      </c>
      <c r="E430" s="92">
        <v>940</v>
      </c>
    </row>
    <row r="431" spans="1:5" ht="15.6" customHeight="1" x14ac:dyDescent="0.2">
      <c r="A431" s="60"/>
      <c r="B431" s="121"/>
      <c r="C431" s="91" t="s">
        <v>76</v>
      </c>
      <c r="D431" s="92">
        <f>FLOOR(E431*170%,10)</f>
        <v>3090</v>
      </c>
      <c r="E431" s="92">
        <v>1820</v>
      </c>
    </row>
    <row r="432" spans="1:5" ht="15.6" customHeight="1" x14ac:dyDescent="0.2">
      <c r="A432" s="60"/>
      <c r="B432" s="121"/>
      <c r="C432" s="91" t="s">
        <v>61</v>
      </c>
      <c r="D432" s="84" t="s">
        <v>52</v>
      </c>
      <c r="E432" s="92">
        <v>3590</v>
      </c>
    </row>
    <row r="433" spans="1:5" ht="15.6" customHeight="1" x14ac:dyDescent="0.2">
      <c r="A433" s="60">
        <v>6</v>
      </c>
      <c r="B433" s="121" t="s">
        <v>182</v>
      </c>
      <c r="C433" s="91" t="s">
        <v>14</v>
      </c>
      <c r="D433" s="92">
        <f>FLOOR(E433*170%,10)</f>
        <v>440</v>
      </c>
      <c r="E433" s="92">
        <v>261</v>
      </c>
    </row>
    <row r="434" spans="1:5" ht="15.6" customHeight="1" x14ac:dyDescent="0.2">
      <c r="A434" s="60"/>
      <c r="B434" s="121"/>
      <c r="C434" s="91" t="s">
        <v>43</v>
      </c>
      <c r="D434" s="92">
        <f>FLOOR(E434*170%,10)</f>
        <v>1340</v>
      </c>
      <c r="E434" s="92">
        <v>790</v>
      </c>
    </row>
    <row r="435" spans="1:5" ht="15.6" customHeight="1" x14ac:dyDescent="0.2">
      <c r="A435" s="60"/>
      <c r="B435" s="121"/>
      <c r="C435" s="91" t="s">
        <v>76</v>
      </c>
      <c r="D435" s="92">
        <f>FLOOR(E435*170%,10)</f>
        <v>2610</v>
      </c>
      <c r="E435" s="92">
        <v>1540</v>
      </c>
    </row>
    <row r="436" spans="1:5" ht="15.6" customHeight="1" x14ac:dyDescent="0.2">
      <c r="A436" s="60"/>
      <c r="B436" s="121"/>
      <c r="C436" s="91" t="s">
        <v>61</v>
      </c>
      <c r="D436" s="84" t="s">
        <v>52</v>
      </c>
      <c r="E436" s="92">
        <v>2990</v>
      </c>
    </row>
    <row r="437" spans="1:5" ht="15.6" customHeight="1" x14ac:dyDescent="0.2">
      <c r="A437" s="60">
        <v>7</v>
      </c>
      <c r="B437" s="121" t="s">
        <v>183</v>
      </c>
      <c r="C437" s="91" t="s">
        <v>14</v>
      </c>
      <c r="D437" s="92">
        <f>FLOOR(E437*170%,10)</f>
        <v>340</v>
      </c>
      <c r="E437" s="92">
        <v>200</v>
      </c>
    </row>
    <row r="438" spans="1:5" ht="15.6" customHeight="1" x14ac:dyDescent="0.2">
      <c r="A438" s="60"/>
      <c r="B438" s="121"/>
      <c r="C438" s="91" t="s">
        <v>43</v>
      </c>
      <c r="D438" s="92">
        <f>FLOOR(E438*170%,10)</f>
        <v>960</v>
      </c>
      <c r="E438" s="92">
        <v>570</v>
      </c>
    </row>
    <row r="439" spans="1:5" ht="15.6" customHeight="1" x14ac:dyDescent="0.2">
      <c r="A439" s="60"/>
      <c r="B439" s="121"/>
      <c r="C439" s="91" t="s">
        <v>76</v>
      </c>
      <c r="D439" s="92">
        <f>FLOOR(E439*170%,10)</f>
        <v>1900</v>
      </c>
      <c r="E439" s="92">
        <v>1120</v>
      </c>
    </row>
    <row r="440" spans="1:5" ht="15.6" customHeight="1" x14ac:dyDescent="0.2">
      <c r="A440" s="60"/>
      <c r="B440" s="121"/>
      <c r="C440" s="91" t="s">
        <v>61</v>
      </c>
      <c r="D440" s="84" t="s">
        <v>52</v>
      </c>
      <c r="E440" s="92">
        <v>2130</v>
      </c>
    </row>
    <row r="441" spans="1:5" ht="54.95" customHeight="1" x14ac:dyDescent="0.2">
      <c r="A441" s="65"/>
      <c r="B441" s="135" t="s">
        <v>195</v>
      </c>
      <c r="C441" s="155"/>
      <c r="D441" s="155"/>
      <c r="E441" s="155"/>
    </row>
    <row r="442" spans="1:5" ht="21" customHeight="1" x14ac:dyDescent="0.2">
      <c r="A442" s="60">
        <v>1</v>
      </c>
      <c r="B442" s="85" t="s">
        <v>198</v>
      </c>
      <c r="C442" s="91" t="s">
        <v>77</v>
      </c>
      <c r="D442" s="92">
        <f t="shared" ref="D442:D456" si="8">FLOOR(E442*170%,10)</f>
        <v>490</v>
      </c>
      <c r="E442" s="92">
        <v>289</v>
      </c>
    </row>
    <row r="443" spans="1:5" ht="21" customHeight="1" x14ac:dyDescent="0.2">
      <c r="A443" s="60">
        <v>2</v>
      </c>
      <c r="B443" s="85" t="s">
        <v>199</v>
      </c>
      <c r="C443" s="91" t="s">
        <v>77</v>
      </c>
      <c r="D443" s="92">
        <f t="shared" si="8"/>
        <v>420</v>
      </c>
      <c r="E443" s="92">
        <v>250</v>
      </c>
    </row>
    <row r="444" spans="1:5" ht="21" customHeight="1" x14ac:dyDescent="0.2">
      <c r="A444" s="60">
        <v>3</v>
      </c>
      <c r="B444" s="85" t="s">
        <v>200</v>
      </c>
      <c r="C444" s="91" t="s">
        <v>77</v>
      </c>
      <c r="D444" s="92">
        <f t="shared" si="8"/>
        <v>490</v>
      </c>
      <c r="E444" s="92">
        <v>289</v>
      </c>
    </row>
    <row r="445" spans="1:5" ht="21" customHeight="1" x14ac:dyDescent="0.2">
      <c r="A445" s="60">
        <v>4</v>
      </c>
      <c r="B445" s="85" t="s">
        <v>211</v>
      </c>
      <c r="C445" s="91" t="s">
        <v>77</v>
      </c>
      <c r="D445" s="92">
        <f t="shared" si="8"/>
        <v>400</v>
      </c>
      <c r="E445" s="92">
        <v>240</v>
      </c>
    </row>
    <row r="446" spans="1:5" ht="21" customHeight="1" x14ac:dyDescent="0.2">
      <c r="A446" s="60">
        <v>5</v>
      </c>
      <c r="B446" s="85" t="s">
        <v>201</v>
      </c>
      <c r="C446" s="91" t="s">
        <v>77</v>
      </c>
      <c r="D446" s="92">
        <f t="shared" si="8"/>
        <v>450</v>
      </c>
      <c r="E446" s="92">
        <v>270</v>
      </c>
    </row>
    <row r="447" spans="1:5" ht="21" customHeight="1" x14ac:dyDescent="0.2">
      <c r="A447" s="60">
        <v>6</v>
      </c>
      <c r="B447" s="85" t="s">
        <v>202</v>
      </c>
      <c r="C447" s="91" t="s">
        <v>77</v>
      </c>
      <c r="D447" s="92">
        <f t="shared" si="8"/>
        <v>420</v>
      </c>
      <c r="E447" s="92">
        <v>250</v>
      </c>
    </row>
    <row r="448" spans="1:5" ht="21" customHeight="1" x14ac:dyDescent="0.2">
      <c r="A448" s="60">
        <v>7</v>
      </c>
      <c r="B448" s="85" t="s">
        <v>203</v>
      </c>
      <c r="C448" s="91" t="s">
        <v>77</v>
      </c>
      <c r="D448" s="92">
        <f t="shared" si="8"/>
        <v>480</v>
      </c>
      <c r="E448" s="92">
        <v>285</v>
      </c>
    </row>
    <row r="449" spans="1:5" ht="21" customHeight="1" x14ac:dyDescent="0.2">
      <c r="A449" s="60">
        <v>8</v>
      </c>
      <c r="B449" s="85" t="s">
        <v>204</v>
      </c>
      <c r="C449" s="91" t="s">
        <v>77</v>
      </c>
      <c r="D449" s="92">
        <f t="shared" si="8"/>
        <v>510</v>
      </c>
      <c r="E449" s="92">
        <v>300</v>
      </c>
    </row>
    <row r="450" spans="1:5" ht="21" customHeight="1" x14ac:dyDescent="0.2">
      <c r="A450" s="60">
        <v>9</v>
      </c>
      <c r="B450" s="85" t="s">
        <v>205</v>
      </c>
      <c r="C450" s="91" t="s">
        <v>77</v>
      </c>
      <c r="D450" s="92">
        <f t="shared" si="8"/>
        <v>580</v>
      </c>
      <c r="E450" s="92">
        <v>345</v>
      </c>
    </row>
    <row r="451" spans="1:5" ht="21" customHeight="1" x14ac:dyDescent="0.2">
      <c r="A451" s="60">
        <v>10</v>
      </c>
      <c r="B451" s="85" t="s">
        <v>206</v>
      </c>
      <c r="C451" s="91" t="s">
        <v>77</v>
      </c>
      <c r="D451" s="92">
        <f t="shared" si="8"/>
        <v>440</v>
      </c>
      <c r="E451" s="92">
        <v>264</v>
      </c>
    </row>
    <row r="452" spans="1:5" ht="21" customHeight="1" x14ac:dyDescent="0.2">
      <c r="A452" s="60">
        <v>11</v>
      </c>
      <c r="B452" s="85" t="s">
        <v>207</v>
      </c>
      <c r="C452" s="91" t="s">
        <v>77</v>
      </c>
      <c r="D452" s="92">
        <f t="shared" si="8"/>
        <v>420</v>
      </c>
      <c r="E452" s="92">
        <v>250</v>
      </c>
    </row>
    <row r="453" spans="1:5" ht="21" customHeight="1" x14ac:dyDescent="0.2">
      <c r="A453" s="60">
        <v>12</v>
      </c>
      <c r="B453" s="85" t="s">
        <v>208</v>
      </c>
      <c r="C453" s="91" t="s">
        <v>77</v>
      </c>
      <c r="D453" s="92">
        <f t="shared" si="8"/>
        <v>400</v>
      </c>
      <c r="E453" s="92">
        <v>240</v>
      </c>
    </row>
    <row r="454" spans="1:5" ht="21" customHeight="1" x14ac:dyDescent="0.2">
      <c r="A454" s="60">
        <v>13</v>
      </c>
      <c r="B454" s="85" t="s">
        <v>339</v>
      </c>
      <c r="C454" s="91" t="s">
        <v>77</v>
      </c>
      <c r="D454" s="92">
        <f t="shared" si="8"/>
        <v>350</v>
      </c>
      <c r="E454" s="92">
        <v>210</v>
      </c>
    </row>
    <row r="455" spans="1:5" ht="21" customHeight="1" x14ac:dyDescent="0.2">
      <c r="A455" s="60">
        <v>14</v>
      </c>
      <c r="B455" s="85" t="s">
        <v>209</v>
      </c>
      <c r="C455" s="91" t="s">
        <v>77</v>
      </c>
      <c r="D455" s="92">
        <f t="shared" si="8"/>
        <v>420</v>
      </c>
      <c r="E455" s="92">
        <v>250</v>
      </c>
    </row>
    <row r="456" spans="1:5" ht="21" customHeight="1" x14ac:dyDescent="0.2">
      <c r="A456" s="60">
        <v>15</v>
      </c>
      <c r="B456" s="85" t="s">
        <v>210</v>
      </c>
      <c r="C456" s="91" t="s">
        <v>77</v>
      </c>
      <c r="D456" s="92">
        <f t="shared" si="8"/>
        <v>390</v>
      </c>
      <c r="E456" s="92">
        <v>230</v>
      </c>
    </row>
    <row r="457" spans="1:5" ht="54.95" customHeight="1" x14ac:dyDescent="0.2">
      <c r="A457" s="65"/>
      <c r="B457" s="135" t="s">
        <v>96</v>
      </c>
      <c r="C457" s="155"/>
      <c r="D457" s="155"/>
      <c r="E457" s="155"/>
    </row>
    <row r="458" spans="1:5" ht="20.85" customHeight="1" x14ac:dyDescent="0.2">
      <c r="A458" s="60">
        <v>1</v>
      </c>
      <c r="B458" s="85" t="s">
        <v>212</v>
      </c>
      <c r="C458" s="91" t="s">
        <v>77</v>
      </c>
      <c r="D458" s="92">
        <f t="shared" ref="D458:D493" si="9">FLOOR(E458*170%,10)</f>
        <v>170</v>
      </c>
      <c r="E458" s="92">
        <v>104</v>
      </c>
    </row>
    <row r="459" spans="1:5" ht="20.85" customHeight="1" x14ac:dyDescent="0.2">
      <c r="A459" s="60">
        <v>2</v>
      </c>
      <c r="B459" s="85" t="s">
        <v>213</v>
      </c>
      <c r="C459" s="91" t="s">
        <v>77</v>
      </c>
      <c r="D459" s="92">
        <f t="shared" si="9"/>
        <v>200</v>
      </c>
      <c r="E459" s="92">
        <v>118</v>
      </c>
    </row>
    <row r="460" spans="1:5" ht="20.85" customHeight="1" x14ac:dyDescent="0.2">
      <c r="A460" s="60">
        <v>3</v>
      </c>
      <c r="B460" s="85" t="s">
        <v>214</v>
      </c>
      <c r="C460" s="91" t="s">
        <v>77</v>
      </c>
      <c r="D460" s="92">
        <f t="shared" si="9"/>
        <v>260</v>
      </c>
      <c r="E460" s="92">
        <v>156</v>
      </c>
    </row>
    <row r="461" spans="1:5" ht="20.85" customHeight="1" x14ac:dyDescent="0.2">
      <c r="A461" s="60">
        <v>4</v>
      </c>
      <c r="B461" s="85" t="s">
        <v>215</v>
      </c>
      <c r="C461" s="91" t="s">
        <v>77</v>
      </c>
      <c r="D461" s="92">
        <f t="shared" si="9"/>
        <v>250</v>
      </c>
      <c r="E461" s="92">
        <v>149</v>
      </c>
    </row>
    <row r="462" spans="1:5" ht="20.85" customHeight="1" x14ac:dyDescent="0.2">
      <c r="A462" s="60">
        <v>5</v>
      </c>
      <c r="B462" s="85" t="s">
        <v>216</v>
      </c>
      <c r="C462" s="91" t="s">
        <v>77</v>
      </c>
      <c r="D462" s="92">
        <f t="shared" si="9"/>
        <v>160</v>
      </c>
      <c r="E462" s="92">
        <v>99</v>
      </c>
    </row>
    <row r="463" spans="1:5" ht="20.85" customHeight="1" x14ac:dyDescent="0.2">
      <c r="A463" s="60">
        <v>6</v>
      </c>
      <c r="B463" s="85" t="s">
        <v>217</v>
      </c>
      <c r="C463" s="91" t="s">
        <v>77</v>
      </c>
      <c r="D463" s="92">
        <f t="shared" si="9"/>
        <v>380</v>
      </c>
      <c r="E463" s="92">
        <v>228</v>
      </c>
    </row>
    <row r="464" spans="1:5" ht="20.85" customHeight="1" x14ac:dyDescent="0.2">
      <c r="A464" s="60">
        <v>7</v>
      </c>
      <c r="B464" s="85" t="s">
        <v>218</v>
      </c>
      <c r="C464" s="91" t="s">
        <v>77</v>
      </c>
      <c r="D464" s="92">
        <f t="shared" si="9"/>
        <v>270</v>
      </c>
      <c r="E464" s="92">
        <v>159</v>
      </c>
    </row>
    <row r="465" spans="1:5" ht="20.85" customHeight="1" x14ac:dyDescent="0.2">
      <c r="A465" s="60">
        <v>8</v>
      </c>
      <c r="B465" s="85" t="s">
        <v>219</v>
      </c>
      <c r="C465" s="91" t="s">
        <v>77</v>
      </c>
      <c r="D465" s="92">
        <f t="shared" si="9"/>
        <v>180</v>
      </c>
      <c r="E465" s="92">
        <v>107</v>
      </c>
    </row>
    <row r="466" spans="1:5" ht="20.85" customHeight="1" x14ac:dyDescent="0.2">
      <c r="A466" s="60">
        <v>9</v>
      </c>
      <c r="B466" s="85" t="s">
        <v>220</v>
      </c>
      <c r="C466" s="91" t="s">
        <v>77</v>
      </c>
      <c r="D466" s="92">
        <f t="shared" si="9"/>
        <v>400</v>
      </c>
      <c r="E466" s="92">
        <v>238</v>
      </c>
    </row>
    <row r="467" spans="1:5" ht="20.85" customHeight="1" x14ac:dyDescent="0.2">
      <c r="A467" s="60">
        <v>10</v>
      </c>
      <c r="B467" s="85" t="s">
        <v>221</v>
      </c>
      <c r="C467" s="91" t="s">
        <v>77</v>
      </c>
      <c r="D467" s="92">
        <f t="shared" si="9"/>
        <v>480</v>
      </c>
      <c r="E467" s="92">
        <v>284</v>
      </c>
    </row>
    <row r="468" spans="1:5" ht="20.85" customHeight="1" x14ac:dyDescent="0.2">
      <c r="A468" s="60">
        <v>11</v>
      </c>
      <c r="B468" s="85" t="s">
        <v>222</v>
      </c>
      <c r="C468" s="91" t="s">
        <v>77</v>
      </c>
      <c r="D468" s="92">
        <f t="shared" si="9"/>
        <v>220</v>
      </c>
      <c r="E468" s="92">
        <v>131</v>
      </c>
    </row>
    <row r="469" spans="1:5" ht="20.85" customHeight="1" x14ac:dyDescent="0.2">
      <c r="A469" s="60">
        <v>12</v>
      </c>
      <c r="B469" s="85" t="s">
        <v>223</v>
      </c>
      <c r="C469" s="91" t="s">
        <v>77</v>
      </c>
      <c r="D469" s="92">
        <f t="shared" si="9"/>
        <v>210</v>
      </c>
      <c r="E469" s="92">
        <v>129</v>
      </c>
    </row>
    <row r="470" spans="1:5" ht="20.85" customHeight="1" x14ac:dyDescent="0.2">
      <c r="A470" s="60">
        <v>13</v>
      </c>
      <c r="B470" s="85" t="s">
        <v>224</v>
      </c>
      <c r="C470" s="91" t="s">
        <v>77</v>
      </c>
      <c r="D470" s="92">
        <f t="shared" si="9"/>
        <v>210</v>
      </c>
      <c r="E470" s="92">
        <v>126</v>
      </c>
    </row>
    <row r="471" spans="1:5" ht="20.85" customHeight="1" x14ac:dyDescent="0.2">
      <c r="A471" s="60">
        <v>14</v>
      </c>
      <c r="B471" s="85" t="s">
        <v>225</v>
      </c>
      <c r="C471" s="91" t="s">
        <v>77</v>
      </c>
      <c r="D471" s="92">
        <f t="shared" si="9"/>
        <v>300</v>
      </c>
      <c r="E471" s="92">
        <v>177</v>
      </c>
    </row>
    <row r="472" spans="1:5" ht="20.85" customHeight="1" x14ac:dyDescent="0.2">
      <c r="A472" s="60">
        <v>15</v>
      </c>
      <c r="B472" s="85" t="s">
        <v>226</v>
      </c>
      <c r="C472" s="91" t="s">
        <v>77</v>
      </c>
      <c r="D472" s="92">
        <f t="shared" si="9"/>
        <v>470</v>
      </c>
      <c r="E472" s="92">
        <v>277</v>
      </c>
    </row>
    <row r="473" spans="1:5" ht="20.85" customHeight="1" x14ac:dyDescent="0.2">
      <c r="A473" s="60">
        <v>16</v>
      </c>
      <c r="B473" s="85" t="s">
        <v>227</v>
      </c>
      <c r="C473" s="91" t="s">
        <v>77</v>
      </c>
      <c r="D473" s="92">
        <f t="shared" si="9"/>
        <v>420</v>
      </c>
      <c r="E473" s="92">
        <v>248</v>
      </c>
    </row>
    <row r="474" spans="1:5" ht="20.85" customHeight="1" x14ac:dyDescent="0.2">
      <c r="A474" s="60">
        <v>17</v>
      </c>
      <c r="B474" s="85" t="s">
        <v>228</v>
      </c>
      <c r="C474" s="91" t="s">
        <v>77</v>
      </c>
      <c r="D474" s="92">
        <f t="shared" si="9"/>
        <v>240</v>
      </c>
      <c r="E474" s="92">
        <v>146</v>
      </c>
    </row>
    <row r="475" spans="1:5" ht="20.85" customHeight="1" x14ac:dyDescent="0.2">
      <c r="A475" s="60">
        <v>18</v>
      </c>
      <c r="B475" s="85" t="s">
        <v>229</v>
      </c>
      <c r="C475" s="91" t="s">
        <v>77</v>
      </c>
      <c r="D475" s="92">
        <f t="shared" si="9"/>
        <v>250</v>
      </c>
      <c r="E475" s="92">
        <v>152</v>
      </c>
    </row>
    <row r="476" spans="1:5" ht="20.85" customHeight="1" x14ac:dyDescent="0.2">
      <c r="A476" s="60">
        <v>19</v>
      </c>
      <c r="B476" s="85" t="s">
        <v>230</v>
      </c>
      <c r="C476" s="91" t="s">
        <v>77</v>
      </c>
      <c r="D476" s="92">
        <f t="shared" si="9"/>
        <v>260</v>
      </c>
      <c r="E476" s="92">
        <v>154</v>
      </c>
    </row>
    <row r="477" spans="1:5" ht="20.85" customHeight="1" x14ac:dyDescent="0.2">
      <c r="A477" s="60">
        <v>20</v>
      </c>
      <c r="B477" s="85" t="s">
        <v>231</v>
      </c>
      <c r="C477" s="91" t="s">
        <v>77</v>
      </c>
      <c r="D477" s="92">
        <f t="shared" si="9"/>
        <v>220</v>
      </c>
      <c r="E477" s="92">
        <v>135</v>
      </c>
    </row>
    <row r="478" spans="1:5" ht="20.85" customHeight="1" x14ac:dyDescent="0.2">
      <c r="A478" s="60">
        <v>21</v>
      </c>
      <c r="B478" s="85" t="s">
        <v>232</v>
      </c>
      <c r="C478" s="91" t="s">
        <v>77</v>
      </c>
      <c r="D478" s="92">
        <f t="shared" si="9"/>
        <v>220</v>
      </c>
      <c r="E478" s="92">
        <v>131</v>
      </c>
    </row>
    <row r="479" spans="1:5" ht="20.85" customHeight="1" x14ac:dyDescent="0.2">
      <c r="A479" s="60">
        <v>22</v>
      </c>
      <c r="B479" s="85" t="s">
        <v>233</v>
      </c>
      <c r="C479" s="91" t="s">
        <v>77</v>
      </c>
      <c r="D479" s="92">
        <f t="shared" si="9"/>
        <v>450</v>
      </c>
      <c r="E479" s="92">
        <v>269</v>
      </c>
    </row>
    <row r="480" spans="1:5" ht="20.85" customHeight="1" x14ac:dyDescent="0.2">
      <c r="A480" s="60">
        <v>23</v>
      </c>
      <c r="B480" s="85" t="s">
        <v>234</v>
      </c>
      <c r="C480" s="91" t="s">
        <v>77</v>
      </c>
      <c r="D480" s="92">
        <f t="shared" si="9"/>
        <v>290</v>
      </c>
      <c r="E480" s="92">
        <v>176</v>
      </c>
    </row>
    <row r="481" spans="1:5" ht="20.85" customHeight="1" x14ac:dyDescent="0.2">
      <c r="A481" s="60">
        <v>24</v>
      </c>
      <c r="B481" s="85" t="s">
        <v>235</v>
      </c>
      <c r="C481" s="91" t="s">
        <v>77</v>
      </c>
      <c r="D481" s="92">
        <f t="shared" si="9"/>
        <v>240</v>
      </c>
      <c r="E481" s="92">
        <v>147</v>
      </c>
    </row>
    <row r="482" spans="1:5" ht="20.85" customHeight="1" x14ac:dyDescent="0.2">
      <c r="A482" s="60">
        <v>25</v>
      </c>
      <c r="B482" s="85" t="s">
        <v>236</v>
      </c>
      <c r="C482" s="91" t="s">
        <v>77</v>
      </c>
      <c r="D482" s="92">
        <f t="shared" si="9"/>
        <v>600</v>
      </c>
      <c r="E482" s="92">
        <v>353</v>
      </c>
    </row>
    <row r="483" spans="1:5" ht="20.85" customHeight="1" x14ac:dyDescent="0.2">
      <c r="A483" s="60">
        <v>26</v>
      </c>
      <c r="B483" s="85" t="s">
        <v>237</v>
      </c>
      <c r="C483" s="91" t="s">
        <v>77</v>
      </c>
      <c r="D483" s="92">
        <f t="shared" si="9"/>
        <v>360</v>
      </c>
      <c r="E483" s="92">
        <v>214</v>
      </c>
    </row>
    <row r="484" spans="1:5" ht="20.85" customHeight="1" x14ac:dyDescent="0.2">
      <c r="A484" s="60">
        <v>27</v>
      </c>
      <c r="B484" s="85" t="s">
        <v>238</v>
      </c>
      <c r="C484" s="91" t="s">
        <v>77</v>
      </c>
      <c r="D484" s="92">
        <f t="shared" si="9"/>
        <v>150</v>
      </c>
      <c r="E484" s="92">
        <v>89</v>
      </c>
    </row>
    <row r="485" spans="1:5" ht="20.85" customHeight="1" x14ac:dyDescent="0.2">
      <c r="A485" s="60">
        <v>28</v>
      </c>
      <c r="B485" s="85" t="s">
        <v>239</v>
      </c>
      <c r="C485" s="91" t="s">
        <v>77</v>
      </c>
      <c r="D485" s="92">
        <f t="shared" si="9"/>
        <v>300</v>
      </c>
      <c r="E485" s="92">
        <v>177</v>
      </c>
    </row>
    <row r="486" spans="1:5" ht="20.85" customHeight="1" x14ac:dyDescent="0.2">
      <c r="A486" s="60">
        <v>29</v>
      </c>
      <c r="B486" s="85" t="s">
        <v>240</v>
      </c>
      <c r="C486" s="91" t="s">
        <v>77</v>
      </c>
      <c r="D486" s="92">
        <f t="shared" si="9"/>
        <v>1270</v>
      </c>
      <c r="E486" s="92">
        <v>750</v>
      </c>
    </row>
    <row r="487" spans="1:5" ht="20.85" customHeight="1" x14ac:dyDescent="0.2">
      <c r="A487" s="60">
        <v>30</v>
      </c>
      <c r="B487" s="85" t="s">
        <v>241</v>
      </c>
      <c r="C487" s="91" t="s">
        <v>77</v>
      </c>
      <c r="D487" s="92">
        <f t="shared" si="9"/>
        <v>240</v>
      </c>
      <c r="E487" s="92">
        <v>146</v>
      </c>
    </row>
    <row r="488" spans="1:5" ht="20.85" customHeight="1" x14ac:dyDescent="0.2">
      <c r="A488" s="60">
        <v>31</v>
      </c>
      <c r="B488" s="85" t="s">
        <v>242</v>
      </c>
      <c r="C488" s="91" t="s">
        <v>77</v>
      </c>
      <c r="D488" s="92">
        <f t="shared" si="9"/>
        <v>270</v>
      </c>
      <c r="E488" s="92">
        <v>164</v>
      </c>
    </row>
    <row r="489" spans="1:5" ht="20.85" customHeight="1" x14ac:dyDescent="0.2">
      <c r="A489" s="60">
        <v>32</v>
      </c>
      <c r="B489" s="85" t="s">
        <v>243</v>
      </c>
      <c r="C489" s="91" t="s">
        <v>77</v>
      </c>
      <c r="D489" s="92">
        <f t="shared" si="9"/>
        <v>400</v>
      </c>
      <c r="E489" s="92">
        <v>238</v>
      </c>
    </row>
    <row r="490" spans="1:5" ht="20.85" customHeight="1" x14ac:dyDescent="0.2">
      <c r="A490" s="60">
        <v>33</v>
      </c>
      <c r="B490" s="85" t="s">
        <v>244</v>
      </c>
      <c r="C490" s="91" t="s">
        <v>77</v>
      </c>
      <c r="D490" s="92">
        <f t="shared" si="9"/>
        <v>350</v>
      </c>
      <c r="E490" s="92">
        <v>211</v>
      </c>
    </row>
    <row r="491" spans="1:5" ht="20.85" customHeight="1" x14ac:dyDescent="0.2">
      <c r="A491" s="60">
        <v>34</v>
      </c>
      <c r="B491" s="85" t="s">
        <v>245</v>
      </c>
      <c r="C491" s="91" t="s">
        <v>77</v>
      </c>
      <c r="D491" s="92">
        <f t="shared" si="9"/>
        <v>410</v>
      </c>
      <c r="E491" s="92">
        <v>247</v>
      </c>
    </row>
    <row r="492" spans="1:5" ht="20.85" customHeight="1" x14ac:dyDescent="0.2">
      <c r="A492" s="60">
        <v>35</v>
      </c>
      <c r="B492" s="85" t="s">
        <v>246</v>
      </c>
      <c r="C492" s="91" t="s">
        <v>77</v>
      </c>
      <c r="D492" s="92">
        <f t="shared" si="9"/>
        <v>230</v>
      </c>
      <c r="E492" s="92">
        <v>139</v>
      </c>
    </row>
    <row r="493" spans="1:5" ht="20.85" customHeight="1" x14ac:dyDescent="0.2">
      <c r="A493" s="60">
        <v>36</v>
      </c>
      <c r="B493" s="85" t="s">
        <v>97</v>
      </c>
      <c r="C493" s="91" t="s">
        <v>56</v>
      </c>
      <c r="D493" s="92">
        <f t="shared" si="9"/>
        <v>100</v>
      </c>
      <c r="E493" s="92">
        <v>60</v>
      </c>
    </row>
    <row r="494" spans="1:5" s="72" customFormat="1" ht="26.25" customHeight="1" x14ac:dyDescent="0.2">
      <c r="A494" s="71"/>
      <c r="B494" s="156" t="s">
        <v>280</v>
      </c>
      <c r="C494" s="157"/>
      <c r="D494" s="157"/>
      <c r="E494" s="157"/>
    </row>
    <row r="495" spans="1:5" ht="60" customHeight="1" x14ac:dyDescent="0.2">
      <c r="A495" s="65"/>
      <c r="B495" s="135" t="s">
        <v>196</v>
      </c>
      <c r="C495" s="136"/>
      <c r="D495" s="136"/>
      <c r="E495" s="136"/>
    </row>
    <row r="496" spans="1:5" ht="18.95" customHeight="1" x14ac:dyDescent="0.2">
      <c r="A496" s="60">
        <v>1</v>
      </c>
      <c r="B496" s="85" t="s">
        <v>247</v>
      </c>
      <c r="C496" s="91" t="s">
        <v>77</v>
      </c>
      <c r="D496" s="92">
        <v>450</v>
      </c>
      <c r="E496" s="92">
        <v>250</v>
      </c>
    </row>
    <row r="497" spans="1:5" ht="18.95" customHeight="1" x14ac:dyDescent="0.2">
      <c r="A497" s="60">
        <v>2</v>
      </c>
      <c r="B497" s="85" t="s">
        <v>248</v>
      </c>
      <c r="C497" s="91" t="s">
        <v>77</v>
      </c>
      <c r="D497" s="92">
        <v>450</v>
      </c>
      <c r="E497" s="92">
        <v>250</v>
      </c>
    </row>
    <row r="498" spans="1:5" ht="18.95" customHeight="1" x14ac:dyDescent="0.2">
      <c r="A498" s="60">
        <v>3</v>
      </c>
      <c r="B498" s="85" t="s">
        <v>249</v>
      </c>
      <c r="C498" s="91" t="s">
        <v>77</v>
      </c>
      <c r="D498" s="92">
        <v>450</v>
      </c>
      <c r="E498" s="92">
        <v>250</v>
      </c>
    </row>
    <row r="499" spans="1:5" ht="18.95" customHeight="1" x14ac:dyDescent="0.2">
      <c r="A499" s="60">
        <v>4</v>
      </c>
      <c r="B499" s="85" t="s">
        <v>250</v>
      </c>
      <c r="C499" s="91" t="s">
        <v>77</v>
      </c>
      <c r="D499" s="92">
        <v>400</v>
      </c>
      <c r="E499" s="92">
        <v>198</v>
      </c>
    </row>
    <row r="500" spans="1:5" ht="18.95" customHeight="1" x14ac:dyDescent="0.2">
      <c r="A500" s="60">
        <v>5</v>
      </c>
      <c r="B500" s="85" t="s">
        <v>251</v>
      </c>
      <c r="C500" s="91" t="s">
        <v>77</v>
      </c>
      <c r="D500" s="92">
        <v>400</v>
      </c>
      <c r="E500" s="92">
        <v>198</v>
      </c>
    </row>
    <row r="501" spans="1:5" ht="60" customHeight="1" x14ac:dyDescent="0.2">
      <c r="A501" s="65"/>
      <c r="B501" s="135" t="s">
        <v>197</v>
      </c>
      <c r="C501" s="136"/>
      <c r="D501" s="136"/>
      <c r="E501" s="136"/>
    </row>
    <row r="502" spans="1:5" ht="32.1" customHeight="1" x14ac:dyDescent="0.2">
      <c r="A502" s="60">
        <v>1</v>
      </c>
      <c r="B502" s="105" t="s">
        <v>252</v>
      </c>
      <c r="C502" s="91" t="s">
        <v>43</v>
      </c>
      <c r="D502" s="92">
        <f>FLOOR(E502*170%,10)</f>
        <v>1780</v>
      </c>
      <c r="E502" s="92">
        <v>1050</v>
      </c>
    </row>
    <row r="503" spans="1:5" ht="32.1" customHeight="1" x14ac:dyDescent="0.2">
      <c r="A503" s="60">
        <v>2</v>
      </c>
      <c r="B503" s="85" t="s">
        <v>254</v>
      </c>
      <c r="C503" s="91" t="s">
        <v>68</v>
      </c>
      <c r="D503" s="92">
        <f>FLOOR(E503*170%,10)</f>
        <v>1080</v>
      </c>
      <c r="E503" s="92">
        <v>640</v>
      </c>
    </row>
    <row r="504" spans="1:5" ht="32.1" customHeight="1" x14ac:dyDescent="0.2">
      <c r="A504" s="60">
        <v>3</v>
      </c>
      <c r="B504" s="85" t="s">
        <v>255</v>
      </c>
      <c r="C504" s="91" t="s">
        <v>68</v>
      </c>
      <c r="D504" s="92">
        <f>FLOOR(E504*170%,10)</f>
        <v>1040</v>
      </c>
      <c r="E504" s="92">
        <v>615</v>
      </c>
    </row>
    <row r="505" spans="1:5" ht="32.1" customHeight="1" x14ac:dyDescent="0.2">
      <c r="A505" s="60">
        <v>4</v>
      </c>
      <c r="B505" s="85" t="s">
        <v>253</v>
      </c>
      <c r="C505" s="91" t="s">
        <v>68</v>
      </c>
      <c r="D505" s="92">
        <f>FLOOR(E505*170%,10)</f>
        <v>1190</v>
      </c>
      <c r="E505" s="92">
        <v>700</v>
      </c>
    </row>
    <row r="506" spans="1:5" ht="3" customHeight="1" x14ac:dyDescent="0.2">
      <c r="A506" s="65"/>
      <c r="B506" s="155"/>
      <c r="C506" s="125"/>
      <c r="D506" s="125"/>
      <c r="E506" s="125"/>
    </row>
    <row r="507" spans="1:5" ht="42.75" customHeight="1" x14ac:dyDescent="0.2">
      <c r="A507" s="65"/>
      <c r="B507" s="155" t="s">
        <v>5</v>
      </c>
      <c r="C507" s="125"/>
      <c r="D507" s="125"/>
      <c r="E507" s="125"/>
    </row>
    <row r="508" spans="1:5" ht="18.95" customHeight="1" x14ac:dyDescent="0.2">
      <c r="A508" s="60">
        <v>1</v>
      </c>
      <c r="B508" s="85" t="s">
        <v>345</v>
      </c>
      <c r="C508" s="91" t="s">
        <v>56</v>
      </c>
      <c r="D508" s="92">
        <f>E508</f>
        <v>250</v>
      </c>
      <c r="E508" s="92">
        <v>250</v>
      </c>
    </row>
    <row r="509" spans="1:5" ht="18.95" customHeight="1" x14ac:dyDescent="0.2">
      <c r="A509" s="60">
        <v>2</v>
      </c>
      <c r="B509" s="85" t="s">
        <v>92</v>
      </c>
      <c r="C509" s="91" t="s">
        <v>56</v>
      </c>
      <c r="D509" s="92">
        <f t="shared" ref="D509:D536" si="10">E509</f>
        <v>1900</v>
      </c>
      <c r="E509" s="92">
        <v>1900</v>
      </c>
    </row>
    <row r="510" spans="1:5" ht="18.95" customHeight="1" x14ac:dyDescent="0.2">
      <c r="A510" s="60">
        <v>3</v>
      </c>
      <c r="B510" s="85" t="s">
        <v>46</v>
      </c>
      <c r="C510" s="91" t="s">
        <v>56</v>
      </c>
      <c r="D510" s="92">
        <f t="shared" si="10"/>
        <v>2900</v>
      </c>
      <c r="E510" s="92">
        <v>2900</v>
      </c>
    </row>
    <row r="511" spans="1:5" ht="18.95" customHeight="1" x14ac:dyDescent="0.2">
      <c r="A511" s="60"/>
      <c r="B511" s="85" t="s">
        <v>265</v>
      </c>
      <c r="C511" s="91" t="s">
        <v>56</v>
      </c>
      <c r="D511" s="92">
        <f t="shared" si="10"/>
        <v>200</v>
      </c>
      <c r="E511" s="92">
        <v>200</v>
      </c>
    </row>
    <row r="512" spans="1:5" ht="18.95" customHeight="1" x14ac:dyDescent="0.2">
      <c r="A512" s="60"/>
      <c r="B512" s="85" t="s">
        <v>266</v>
      </c>
      <c r="C512" s="91" t="s">
        <v>56</v>
      </c>
      <c r="D512" s="92">
        <f t="shared" si="10"/>
        <v>140</v>
      </c>
      <c r="E512" s="92">
        <v>140</v>
      </c>
    </row>
    <row r="513" spans="1:5" ht="18.95" customHeight="1" x14ac:dyDescent="0.2">
      <c r="A513" s="60">
        <v>5</v>
      </c>
      <c r="B513" s="85" t="s">
        <v>262</v>
      </c>
      <c r="C513" s="91" t="s">
        <v>56</v>
      </c>
      <c r="D513" s="92">
        <f t="shared" si="10"/>
        <v>100</v>
      </c>
      <c r="E513" s="92">
        <v>100</v>
      </c>
    </row>
    <row r="514" spans="1:5" ht="18.95" customHeight="1" x14ac:dyDescent="0.2">
      <c r="A514" s="60"/>
      <c r="B514" s="85" t="s">
        <v>263</v>
      </c>
      <c r="C514" s="91" t="s">
        <v>56</v>
      </c>
      <c r="D514" s="92">
        <f t="shared" si="10"/>
        <v>80</v>
      </c>
      <c r="E514" s="92">
        <v>80</v>
      </c>
    </row>
    <row r="515" spans="1:5" ht="18.95" customHeight="1" x14ac:dyDescent="0.2">
      <c r="A515" s="60"/>
      <c r="B515" s="85" t="s">
        <v>264</v>
      </c>
      <c r="C515" s="91" t="s">
        <v>56</v>
      </c>
      <c r="D515" s="92">
        <f t="shared" si="10"/>
        <v>50</v>
      </c>
      <c r="E515" s="92">
        <v>50</v>
      </c>
    </row>
    <row r="516" spans="1:5" ht="18.95" customHeight="1" x14ac:dyDescent="0.2">
      <c r="A516" s="60">
        <v>6</v>
      </c>
      <c r="B516" s="85" t="s">
        <v>324</v>
      </c>
      <c r="C516" s="91" t="s">
        <v>56</v>
      </c>
      <c r="D516" s="92">
        <f t="shared" si="10"/>
        <v>99</v>
      </c>
      <c r="E516" s="92">
        <v>99</v>
      </c>
    </row>
    <row r="517" spans="1:5" ht="18.95" customHeight="1" x14ac:dyDescent="0.2">
      <c r="A517" s="60"/>
      <c r="B517" s="85" t="s">
        <v>267</v>
      </c>
      <c r="C517" s="91" t="s">
        <v>56</v>
      </c>
      <c r="D517" s="92">
        <f t="shared" si="10"/>
        <v>250</v>
      </c>
      <c r="E517" s="92">
        <v>250</v>
      </c>
    </row>
    <row r="518" spans="1:5" ht="18.95" customHeight="1" x14ac:dyDescent="0.2">
      <c r="A518" s="60"/>
      <c r="B518" s="85" t="s">
        <v>268</v>
      </c>
      <c r="C518" s="91" t="s">
        <v>56</v>
      </c>
      <c r="D518" s="92">
        <f t="shared" si="10"/>
        <v>170</v>
      </c>
      <c r="E518" s="92">
        <v>170</v>
      </c>
    </row>
    <row r="519" spans="1:5" ht="18.95" customHeight="1" x14ac:dyDescent="0.2">
      <c r="A519" s="60"/>
      <c r="B519" s="85" t="s">
        <v>269</v>
      </c>
      <c r="C519" s="91" t="s">
        <v>56</v>
      </c>
      <c r="D519" s="92">
        <f t="shared" si="10"/>
        <v>150</v>
      </c>
      <c r="E519" s="92">
        <v>150</v>
      </c>
    </row>
    <row r="520" spans="1:5" ht="18.95" customHeight="1" x14ac:dyDescent="0.2">
      <c r="A520" s="60">
        <v>7</v>
      </c>
      <c r="B520" s="85" t="s">
        <v>340</v>
      </c>
      <c r="C520" s="91" t="s">
        <v>9</v>
      </c>
      <c r="D520" s="92">
        <f t="shared" si="10"/>
        <v>100</v>
      </c>
      <c r="E520" s="92">
        <v>100</v>
      </c>
    </row>
    <row r="521" spans="1:5" ht="18.95" customHeight="1" x14ac:dyDescent="0.2">
      <c r="A521" s="60">
        <v>8</v>
      </c>
      <c r="B521" s="85" t="s">
        <v>256</v>
      </c>
      <c r="C521" s="91" t="s">
        <v>58</v>
      </c>
      <c r="D521" s="92">
        <f t="shared" si="10"/>
        <v>200</v>
      </c>
      <c r="E521" s="92">
        <v>200</v>
      </c>
    </row>
    <row r="522" spans="1:5" ht="18.95" customHeight="1" x14ac:dyDescent="0.2">
      <c r="A522" s="60">
        <v>9</v>
      </c>
      <c r="B522" s="85" t="s">
        <v>47</v>
      </c>
      <c r="C522" s="91" t="s">
        <v>56</v>
      </c>
      <c r="D522" s="92">
        <f>E522</f>
        <v>60</v>
      </c>
      <c r="E522" s="92">
        <v>60</v>
      </c>
    </row>
    <row r="523" spans="1:5" ht="18.95" customHeight="1" x14ac:dyDescent="0.2">
      <c r="A523" s="60">
        <v>10</v>
      </c>
      <c r="B523" s="85" t="s">
        <v>19</v>
      </c>
      <c r="C523" s="91" t="s">
        <v>56</v>
      </c>
      <c r="D523" s="92">
        <f t="shared" si="10"/>
        <v>150</v>
      </c>
      <c r="E523" s="92">
        <v>150</v>
      </c>
    </row>
    <row r="524" spans="1:5" ht="18.95" customHeight="1" x14ac:dyDescent="0.2">
      <c r="A524" s="73">
        <v>11</v>
      </c>
      <c r="B524" s="85" t="s">
        <v>257</v>
      </c>
      <c r="C524" s="91" t="s">
        <v>56</v>
      </c>
      <c r="D524" s="92">
        <f t="shared" si="10"/>
        <v>270</v>
      </c>
      <c r="E524" s="92">
        <v>270</v>
      </c>
    </row>
    <row r="525" spans="1:5" ht="18.95" customHeight="1" x14ac:dyDescent="0.2">
      <c r="A525" s="73"/>
      <c r="B525" s="85" t="s">
        <v>258</v>
      </c>
      <c r="C525" s="91" t="s">
        <v>56</v>
      </c>
      <c r="D525" s="92">
        <f t="shared" si="10"/>
        <v>370</v>
      </c>
      <c r="E525" s="92">
        <v>370</v>
      </c>
    </row>
    <row r="526" spans="1:5" ht="18.95" customHeight="1" x14ac:dyDescent="0.2">
      <c r="A526" s="60">
        <v>12</v>
      </c>
      <c r="B526" s="85" t="s">
        <v>325</v>
      </c>
      <c r="C526" s="91" t="s">
        <v>57</v>
      </c>
      <c r="D526" s="92">
        <f t="shared" si="10"/>
        <v>600</v>
      </c>
      <c r="E526" s="92">
        <v>600</v>
      </c>
    </row>
    <row r="527" spans="1:5" ht="18.95" customHeight="1" x14ac:dyDescent="0.2">
      <c r="A527" s="60">
        <v>13</v>
      </c>
      <c r="B527" s="85" t="s">
        <v>20</v>
      </c>
      <c r="C527" s="91" t="s">
        <v>59</v>
      </c>
      <c r="D527" s="92">
        <f t="shared" si="10"/>
        <v>100</v>
      </c>
      <c r="E527" s="92">
        <v>100</v>
      </c>
    </row>
    <row r="528" spans="1:5" ht="18.95" customHeight="1" x14ac:dyDescent="0.2">
      <c r="A528" s="60">
        <v>14</v>
      </c>
      <c r="B528" s="85" t="s">
        <v>349</v>
      </c>
      <c r="C528" s="91" t="s">
        <v>9</v>
      </c>
      <c r="D528" s="92">
        <f t="shared" si="10"/>
        <v>200</v>
      </c>
      <c r="E528" s="92">
        <v>200</v>
      </c>
    </row>
    <row r="529" spans="1:5" ht="18.95" customHeight="1" x14ac:dyDescent="0.2">
      <c r="A529" s="60">
        <v>15</v>
      </c>
      <c r="B529" s="85" t="s">
        <v>48</v>
      </c>
      <c r="C529" s="91" t="s">
        <v>57</v>
      </c>
      <c r="D529" s="92">
        <f t="shared" si="10"/>
        <v>80</v>
      </c>
      <c r="E529" s="92">
        <v>80</v>
      </c>
    </row>
    <row r="530" spans="1:5" ht="18.95" customHeight="1" x14ac:dyDescent="0.2">
      <c r="A530" s="60">
        <v>16</v>
      </c>
      <c r="B530" s="85" t="s">
        <v>259</v>
      </c>
      <c r="C530" s="91" t="s">
        <v>56</v>
      </c>
      <c r="D530" s="92">
        <f t="shared" si="10"/>
        <v>980</v>
      </c>
      <c r="E530" s="92">
        <v>980</v>
      </c>
    </row>
    <row r="531" spans="1:5" ht="18.95" customHeight="1" x14ac:dyDescent="0.2">
      <c r="A531" s="60"/>
      <c r="B531" s="85" t="s">
        <v>260</v>
      </c>
      <c r="C531" s="91" t="s">
        <v>56</v>
      </c>
      <c r="D531" s="92">
        <f t="shared" si="10"/>
        <v>980</v>
      </c>
      <c r="E531" s="92">
        <v>980</v>
      </c>
    </row>
    <row r="532" spans="1:5" ht="18.95" customHeight="1" x14ac:dyDescent="0.2">
      <c r="A532" s="60"/>
      <c r="B532" s="85" t="s">
        <v>261</v>
      </c>
      <c r="C532" s="91" t="s">
        <v>56</v>
      </c>
      <c r="D532" s="92">
        <f t="shared" si="10"/>
        <v>980</v>
      </c>
      <c r="E532" s="92">
        <v>980</v>
      </c>
    </row>
    <row r="533" spans="1:5" ht="18.95" customHeight="1" x14ac:dyDescent="0.2">
      <c r="A533" s="60">
        <v>17</v>
      </c>
      <c r="B533" s="116" t="s">
        <v>348</v>
      </c>
      <c r="C533" s="91" t="s">
        <v>56</v>
      </c>
      <c r="D533" s="92">
        <f t="shared" si="10"/>
        <v>9900</v>
      </c>
      <c r="E533" s="92">
        <v>9900</v>
      </c>
    </row>
    <row r="534" spans="1:5" ht="18.95" customHeight="1" x14ac:dyDescent="0.2">
      <c r="A534" s="60">
        <v>17</v>
      </c>
      <c r="B534" s="116" t="s">
        <v>352</v>
      </c>
      <c r="C534" s="91" t="s">
        <v>56</v>
      </c>
      <c r="D534" s="92">
        <f t="shared" si="10"/>
        <v>200</v>
      </c>
      <c r="E534" s="92">
        <v>200</v>
      </c>
    </row>
    <row r="535" spans="1:5" ht="18.95" customHeight="1" x14ac:dyDescent="0.2">
      <c r="A535" s="60">
        <v>17</v>
      </c>
      <c r="B535" s="116" t="s">
        <v>351</v>
      </c>
      <c r="C535" s="91" t="s">
        <v>56</v>
      </c>
      <c r="D535" s="92">
        <f t="shared" si="10"/>
        <v>240</v>
      </c>
      <c r="E535" s="92">
        <v>240</v>
      </c>
    </row>
    <row r="536" spans="1:5" ht="18.95" customHeight="1" x14ac:dyDescent="0.2">
      <c r="A536" s="60">
        <v>17</v>
      </c>
      <c r="B536" s="116" t="s">
        <v>350</v>
      </c>
      <c r="C536" s="91" t="s">
        <v>56</v>
      </c>
      <c r="D536" s="92">
        <f t="shared" si="10"/>
        <v>240</v>
      </c>
      <c r="E536" s="92">
        <v>240</v>
      </c>
    </row>
    <row r="537" spans="1:5" s="57" customFormat="1" ht="23.25" customHeight="1" x14ac:dyDescent="0.2">
      <c r="A537" s="74"/>
      <c r="B537" s="161" t="s">
        <v>347</v>
      </c>
      <c r="C537" s="161"/>
      <c r="D537" s="161"/>
      <c r="E537" s="161"/>
    </row>
    <row r="538" spans="1:5" s="115" customFormat="1" ht="30.75" customHeight="1" x14ac:dyDescent="0.25">
      <c r="A538" s="114"/>
      <c r="B538" s="158" t="s">
        <v>333</v>
      </c>
      <c r="C538" s="158"/>
      <c r="D538" s="158"/>
      <c r="E538" s="158"/>
    </row>
    <row r="539" spans="1:5" s="76" customFormat="1" x14ac:dyDescent="0.2">
      <c r="A539" s="75"/>
      <c r="B539" s="77" t="s">
        <v>334</v>
      </c>
    </row>
    <row r="540" spans="1:5" s="76" customFormat="1" ht="26.25" customHeight="1" x14ac:dyDescent="0.2">
      <c r="A540" s="75"/>
      <c r="B540" s="77" t="s">
        <v>298</v>
      </c>
    </row>
    <row r="541" spans="1:5" s="57" customFormat="1" x14ac:dyDescent="0.2">
      <c r="A541" s="74"/>
      <c r="B541" s="113" t="s">
        <v>271</v>
      </c>
      <c r="C541" s="110" t="s">
        <v>338</v>
      </c>
      <c r="D541" s="109"/>
      <c r="E541" s="109"/>
    </row>
    <row r="542" spans="1:5" s="57" customFormat="1" ht="42" customHeight="1" x14ac:dyDescent="0.2">
      <c r="A542" s="74"/>
      <c r="B542" s="112" t="s">
        <v>332</v>
      </c>
      <c r="C542" s="159" t="s">
        <v>335</v>
      </c>
      <c r="D542" s="160"/>
      <c r="E542" s="160"/>
    </row>
    <row r="543" spans="1:5" s="79" customFormat="1" ht="75" x14ac:dyDescent="0.2">
      <c r="A543" s="78"/>
      <c r="B543" s="112" t="s">
        <v>353</v>
      </c>
      <c r="C543" s="153" t="s">
        <v>337</v>
      </c>
      <c r="D543" s="154"/>
      <c r="E543" s="154"/>
    </row>
    <row r="544" spans="1:5" s="57" customFormat="1" ht="30" customHeight="1" x14ac:dyDescent="0.3">
      <c r="A544" s="74"/>
      <c r="B544" s="147" t="s">
        <v>270</v>
      </c>
      <c r="C544" s="148"/>
      <c r="D544" s="148"/>
      <c r="E544" s="148"/>
    </row>
    <row r="545" spans="1:5" s="57" customFormat="1" x14ac:dyDescent="0.2">
      <c r="A545" s="74"/>
      <c r="B545" s="80"/>
      <c r="C545" s="81"/>
      <c r="D545" s="82"/>
      <c r="E545" s="82"/>
    </row>
  </sheetData>
  <mergeCells count="129">
    <mergeCell ref="C543:E543"/>
    <mergeCell ref="B403:B406"/>
    <mergeCell ref="B429:B432"/>
    <mergeCell ref="B437:B440"/>
    <mergeCell ref="B360:B363"/>
    <mergeCell ref="B364:B367"/>
    <mergeCell ref="B413:B416"/>
    <mergeCell ref="B417:B420"/>
    <mergeCell ref="B352:B355"/>
    <mergeCell ref="B356:B359"/>
    <mergeCell ref="B369:B372"/>
    <mergeCell ref="B506:E506"/>
    <mergeCell ref="B441:E441"/>
    <mergeCell ref="B457:E457"/>
    <mergeCell ref="B433:B436"/>
    <mergeCell ref="B494:E494"/>
    <mergeCell ref="B507:E507"/>
    <mergeCell ref="B495:E495"/>
    <mergeCell ref="B538:E538"/>
    <mergeCell ref="B368:E368"/>
    <mergeCell ref="B412:E412"/>
    <mergeCell ref="C542:E542"/>
    <mergeCell ref="B537:E537"/>
    <mergeCell ref="B544:E544"/>
    <mergeCell ref="B501:E501"/>
    <mergeCell ref="B210:B211"/>
    <mergeCell ref="B230:B231"/>
    <mergeCell ref="B228:B229"/>
    <mergeCell ref="B226:B227"/>
    <mergeCell ref="B57:B60"/>
    <mergeCell ref="B221:E221"/>
    <mergeCell ref="B206:E206"/>
    <mergeCell ref="B201:E201"/>
    <mergeCell ref="B421:B424"/>
    <mergeCell ref="B373:B376"/>
    <mergeCell ref="B377:B380"/>
    <mergeCell ref="B381:B384"/>
    <mergeCell ref="B385:B388"/>
    <mergeCell ref="B389:B392"/>
    <mergeCell ref="B393:B394"/>
    <mergeCell ref="B395:B398"/>
    <mergeCell ref="B407:B410"/>
    <mergeCell ref="B113:B116"/>
    <mergeCell ref="B163:B166"/>
    <mergeCell ref="B192:E192"/>
    <mergeCell ref="B320:B323"/>
    <mergeCell ref="B137:B140"/>
    <mergeCell ref="B81:B84"/>
    <mergeCell ref="B37:B40"/>
    <mergeCell ref="B13:B16"/>
    <mergeCell ref="B121:B124"/>
    <mergeCell ref="B49:B52"/>
    <mergeCell ref="B45:B48"/>
    <mergeCell ref="B41:B44"/>
    <mergeCell ref="B9:B12"/>
    <mergeCell ref="B141:B144"/>
    <mergeCell ref="B17:B20"/>
    <mergeCell ref="B25:B28"/>
    <mergeCell ref="B65:B68"/>
    <mergeCell ref="B29:B32"/>
    <mergeCell ref="B53:B56"/>
    <mergeCell ref="B129:B132"/>
    <mergeCell ref="B89:B92"/>
    <mergeCell ref="B85:B88"/>
    <mergeCell ref="B105:B108"/>
    <mergeCell ref="B97:B100"/>
    <mergeCell ref="B93:B96"/>
    <mergeCell ref="B109:B112"/>
    <mergeCell ref="B101:B104"/>
    <mergeCell ref="C1:E1"/>
    <mergeCell ref="B425:B428"/>
    <mergeCell ref="B73:B76"/>
    <mergeCell ref="B61:B64"/>
    <mergeCell ref="B173:B175"/>
    <mergeCell ref="B307:E307"/>
    <mergeCell ref="B186:B187"/>
    <mergeCell ref="B232:B233"/>
    <mergeCell ref="B215:E215"/>
    <mergeCell ref="B191:E191"/>
    <mergeCell ref="B222:E222"/>
    <mergeCell ref="B214:E214"/>
    <mergeCell ref="B69:B72"/>
    <mergeCell ref="B399:B402"/>
    <mergeCell ref="B324:B327"/>
    <mergeCell ref="B328:B331"/>
    <mergeCell ref="B332:B335"/>
    <mergeCell ref="B182:E182"/>
    <mergeCell ref="B6:E6"/>
    <mergeCell ref="B264:B265"/>
    <mergeCell ref="B266:B267"/>
    <mergeCell ref="B33:B36"/>
    <mergeCell ref="B21:B24"/>
    <mergeCell ref="B77:B80"/>
    <mergeCell ref="B202:B203"/>
    <mergeCell ref="B245:E245"/>
    <mergeCell ref="B260:E260"/>
    <mergeCell ref="B145:B148"/>
    <mergeCell ref="B149:B152"/>
    <mergeCell ref="B153:B156"/>
    <mergeCell ref="B176:B179"/>
    <mergeCell ref="B205:E205"/>
    <mergeCell ref="B190:E190"/>
    <mergeCell ref="B181:E181"/>
    <mergeCell ref="B170:B172"/>
    <mergeCell ref="B167:B169"/>
    <mergeCell ref="B336:B339"/>
    <mergeCell ref="B340:B343"/>
    <mergeCell ref="B344:B347"/>
    <mergeCell ref="B348:B351"/>
    <mergeCell ref="B157:B159"/>
    <mergeCell ref="B133:B136"/>
    <mergeCell ref="B125:B128"/>
    <mergeCell ref="B117:B120"/>
    <mergeCell ref="B308:B311"/>
    <mergeCell ref="B312:B315"/>
    <mergeCell ref="B316:B319"/>
    <mergeCell ref="B305:B306"/>
    <mergeCell ref="B294:E294"/>
    <mergeCell ref="B290:B292"/>
    <mergeCell ref="B160:B162"/>
    <mergeCell ref="B241:E241"/>
    <mergeCell ref="B234:B235"/>
    <mergeCell ref="B248:E248"/>
    <mergeCell ref="B180:E180"/>
    <mergeCell ref="B239:E239"/>
    <mergeCell ref="B289:E289"/>
    <mergeCell ref="B285:E285"/>
    <mergeCell ref="B277:E277"/>
    <mergeCell ref="B271:E271"/>
  </mergeCells>
  <pageMargins left="0.23622047244094491" right="0.23622047244094491" top="0.35433070866141736" bottom="0.35433070866141736" header="0.31496062992125984" footer="0.15748031496062992"/>
  <pageSetup paperSize="9" scale="65" fitToHeight="6" orientation="portrait" r:id="rId1"/>
  <headerFooter alignWithMargins="0">
    <oddFooter>&amp;C&amp;8— &amp;P —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F907"/>
    <pageSetUpPr fitToPage="1"/>
  </sheetPr>
  <dimension ref="A1:R24"/>
  <sheetViews>
    <sheetView zoomScaleNormal="100" workbookViewId="0">
      <pane ySplit="10" topLeftCell="A17" activePane="bottomLeft" state="frozen"/>
      <selection pane="bottomLeft" activeCell="K18" sqref="K18"/>
    </sheetView>
  </sheetViews>
  <sheetFormatPr defaultRowHeight="12.75" x14ac:dyDescent="0.2"/>
  <cols>
    <col min="1" max="1" width="4.140625" style="2" customWidth="1"/>
    <col min="2" max="2" width="88.28515625" style="1" customWidth="1"/>
    <col min="3" max="3" width="19" style="2" customWidth="1"/>
    <col min="4" max="4" width="10" style="1" customWidth="1"/>
    <col min="5" max="5" width="5.7109375" style="1" customWidth="1"/>
    <col min="6" max="6" width="17.85546875" style="1" customWidth="1"/>
    <col min="7" max="7" width="15.5703125" style="1" hidden="1" customWidth="1"/>
    <col min="8" max="16384" width="9.140625" style="1"/>
  </cols>
  <sheetData>
    <row r="1" spans="1:18" x14ac:dyDescent="0.2">
      <c r="B1" s="44">
        <v>2013</v>
      </c>
    </row>
    <row r="3" spans="1:18" ht="18" x14ac:dyDescent="0.25">
      <c r="B3" s="35" t="s">
        <v>12</v>
      </c>
      <c r="C3" s="46"/>
      <c r="D3" s="27" t="s">
        <v>8</v>
      </c>
      <c r="E3" s="7"/>
      <c r="F3" s="47"/>
      <c r="G3" s="47"/>
    </row>
    <row r="4" spans="1:18" ht="18" x14ac:dyDescent="0.2">
      <c r="B4" s="34" t="s">
        <v>13</v>
      </c>
      <c r="C4" s="28"/>
      <c r="D4" s="29" t="s">
        <v>7</v>
      </c>
      <c r="E4" s="8"/>
      <c r="F4" s="20"/>
    </row>
    <row r="5" spans="1:18" ht="8.25" customHeight="1" x14ac:dyDescent="0.2">
      <c r="B5" s="21"/>
      <c r="C5" s="30"/>
      <c r="D5" s="11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27.75" customHeight="1" thickBot="1" x14ac:dyDescent="0.25">
      <c r="A6" s="24"/>
      <c r="B6" s="41"/>
      <c r="C6" s="31"/>
      <c r="D6" s="164" t="s">
        <v>21</v>
      </c>
      <c r="E6" s="164"/>
      <c r="F6" s="164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6.25" customHeight="1" x14ac:dyDescent="0.2">
      <c r="A7" s="165" t="s">
        <v>22</v>
      </c>
      <c r="B7" s="166"/>
      <c r="C7" s="32"/>
      <c r="D7" s="33"/>
      <c r="E7" s="33"/>
      <c r="F7" s="3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22.5" customHeight="1" x14ac:dyDescent="0.2">
      <c r="A8" s="167" t="s">
        <v>15</v>
      </c>
      <c r="B8" s="168"/>
      <c r="C8" s="169" t="s">
        <v>10</v>
      </c>
      <c r="D8" s="170"/>
      <c r="E8" s="170"/>
      <c r="F8" s="170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ht="22.5" customHeight="1" thickBot="1" x14ac:dyDescent="0.25">
      <c r="A9" s="171" t="s">
        <v>11</v>
      </c>
      <c r="B9" s="172"/>
      <c r="C9" s="25"/>
      <c r="D9" s="26"/>
      <c r="E9" s="26"/>
      <c r="F9" s="26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27.75" customHeight="1" thickBot="1" x14ac:dyDescent="0.25">
      <c r="A10" s="36" t="s">
        <v>1</v>
      </c>
      <c r="B10" s="37" t="s">
        <v>2</v>
      </c>
      <c r="C10" s="38" t="s">
        <v>23</v>
      </c>
      <c r="D10" s="39" t="s">
        <v>24</v>
      </c>
      <c r="E10" s="39" t="s">
        <v>18</v>
      </c>
      <c r="F10" s="40" t="s">
        <v>25</v>
      </c>
      <c r="G10" s="14" t="s">
        <v>6</v>
      </c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43.5" customHeight="1" thickTop="1" x14ac:dyDescent="0.2">
      <c r="A11" s="162" t="s">
        <v>26</v>
      </c>
      <c r="B11" s="163"/>
      <c r="C11" s="163"/>
      <c r="D11" s="163"/>
      <c r="E11" s="163"/>
      <c r="F11" s="45"/>
      <c r="G11" s="5"/>
    </row>
    <row r="12" spans="1:18" ht="78" customHeight="1" x14ac:dyDescent="0.2">
      <c r="A12" s="3">
        <v>1</v>
      </c>
      <c r="B12" s="48" t="s">
        <v>27</v>
      </c>
      <c r="C12" s="3"/>
      <c r="D12" s="49">
        <v>38300</v>
      </c>
      <c r="E12" s="42"/>
      <c r="F12" s="12">
        <f>SUM(E12*D12)</f>
        <v>0</v>
      </c>
      <c r="G12" s="4" t="e">
        <f>#REF!*E12</f>
        <v>#REF!</v>
      </c>
    </row>
    <row r="13" spans="1:18" ht="77.25" customHeight="1" x14ac:dyDescent="0.2">
      <c r="A13" s="3">
        <v>2</v>
      </c>
      <c r="B13" s="48" t="s">
        <v>28</v>
      </c>
      <c r="C13" s="9"/>
      <c r="D13" s="50">
        <v>56000</v>
      </c>
      <c r="E13" s="43"/>
      <c r="F13" s="12">
        <f t="shared" ref="F13:F18" si="0">SUM(E13*D13)</f>
        <v>0</v>
      </c>
      <c r="G13" s="10" t="e">
        <f>#REF!*E13</f>
        <v>#REF!</v>
      </c>
      <c r="H13" s="11"/>
    </row>
    <row r="14" spans="1:18" ht="78" customHeight="1" x14ac:dyDescent="0.2">
      <c r="A14" s="22">
        <v>3</v>
      </c>
      <c r="B14" s="51" t="s">
        <v>29</v>
      </c>
      <c r="C14" s="9"/>
      <c r="D14" s="50">
        <v>65000</v>
      </c>
      <c r="E14" s="43"/>
      <c r="F14" s="12">
        <f t="shared" si="0"/>
        <v>0</v>
      </c>
      <c r="G14" s="10"/>
      <c r="H14" s="11"/>
    </row>
    <row r="15" spans="1:18" ht="78" customHeight="1" x14ac:dyDescent="0.2">
      <c r="A15" s="3">
        <v>4</v>
      </c>
      <c r="B15" s="51" t="s">
        <v>30</v>
      </c>
      <c r="C15" s="9"/>
      <c r="D15" s="50">
        <v>210000</v>
      </c>
      <c r="E15" s="43"/>
      <c r="F15" s="12">
        <f t="shared" si="0"/>
        <v>0</v>
      </c>
      <c r="G15" s="23"/>
      <c r="H15" s="11"/>
    </row>
    <row r="16" spans="1:18" ht="78" customHeight="1" x14ac:dyDescent="0.2">
      <c r="A16" s="3">
        <v>5</v>
      </c>
      <c r="B16" s="48" t="s">
        <v>31</v>
      </c>
      <c r="C16" s="3"/>
      <c r="D16" s="49">
        <v>32500</v>
      </c>
      <c r="E16" s="42"/>
      <c r="F16" s="12">
        <f t="shared" si="0"/>
        <v>0</v>
      </c>
      <c r="G16" s="4" t="e">
        <f>#REF!*E16</f>
        <v>#REF!</v>
      </c>
    </row>
    <row r="17" spans="1:8" ht="77.25" customHeight="1" x14ac:dyDescent="0.2">
      <c r="A17" s="22">
        <v>6</v>
      </c>
      <c r="B17" s="48" t="s">
        <v>37</v>
      </c>
      <c r="C17" s="9"/>
      <c r="D17" s="50">
        <v>24500</v>
      </c>
      <c r="E17" s="43"/>
      <c r="F17" s="12">
        <f t="shared" si="0"/>
        <v>0</v>
      </c>
      <c r="G17" s="10" t="e">
        <f>#REF!*E17</f>
        <v>#REF!</v>
      </c>
      <c r="H17" s="11"/>
    </row>
    <row r="18" spans="1:8" ht="77.25" customHeight="1" x14ac:dyDescent="0.2">
      <c r="A18" s="3">
        <v>7</v>
      </c>
      <c r="B18" s="51" t="s">
        <v>32</v>
      </c>
      <c r="C18" s="9"/>
      <c r="D18" s="50">
        <v>31200</v>
      </c>
      <c r="E18" s="43"/>
      <c r="F18" s="12">
        <f t="shared" si="0"/>
        <v>0</v>
      </c>
      <c r="G18" s="10"/>
      <c r="H18" s="11"/>
    </row>
    <row r="19" spans="1:8" ht="77.25" customHeight="1" x14ac:dyDescent="0.2">
      <c r="A19" s="3">
        <v>8</v>
      </c>
      <c r="B19" s="48" t="s">
        <v>33</v>
      </c>
      <c r="C19" s="9"/>
      <c r="D19" s="50">
        <v>76000</v>
      </c>
      <c r="E19" s="43"/>
      <c r="F19" s="12">
        <f>SUM(E19*D19)</f>
        <v>0</v>
      </c>
      <c r="G19" s="10" t="e">
        <f>#REF!*E19</f>
        <v>#REF!</v>
      </c>
      <c r="H19" s="11"/>
    </row>
    <row r="20" spans="1:8" ht="77.25" customHeight="1" x14ac:dyDescent="0.2">
      <c r="A20" s="22">
        <v>9</v>
      </c>
      <c r="B20" s="51" t="s">
        <v>34</v>
      </c>
      <c r="C20" s="9"/>
      <c r="D20" s="50">
        <v>26500</v>
      </c>
      <c r="E20" s="43"/>
      <c r="F20" s="12">
        <f>SUM(E20*D20)</f>
        <v>0</v>
      </c>
      <c r="G20" s="10"/>
      <c r="H20" s="11"/>
    </row>
    <row r="21" spans="1:8" ht="77.25" customHeight="1" x14ac:dyDescent="0.2">
      <c r="A21" s="3">
        <v>10</v>
      </c>
      <c r="B21" s="51" t="s">
        <v>35</v>
      </c>
      <c r="C21" s="9"/>
      <c r="D21" s="50">
        <v>96000</v>
      </c>
      <c r="E21" s="43"/>
      <c r="F21" s="12">
        <f>SUM(E21*D21)</f>
        <v>0</v>
      </c>
      <c r="G21" s="23"/>
      <c r="H21" s="11"/>
    </row>
    <row r="22" spans="1:8" ht="77.25" customHeight="1" thickBot="1" x14ac:dyDescent="0.25">
      <c r="A22" s="3">
        <v>11</v>
      </c>
      <c r="B22" s="48" t="s">
        <v>36</v>
      </c>
      <c r="C22" s="3"/>
      <c r="D22" s="49">
        <v>2450</v>
      </c>
      <c r="E22" s="42"/>
      <c r="F22" s="12">
        <f>SUM(E22*D22)</f>
        <v>0</v>
      </c>
      <c r="G22" s="4" t="e">
        <f>#REF!*E22</f>
        <v>#REF!</v>
      </c>
    </row>
    <row r="23" spans="1:8" ht="19.5" thickBot="1" x14ac:dyDescent="0.25">
      <c r="A23" s="17"/>
      <c r="B23" s="18" t="s">
        <v>0</v>
      </c>
      <c r="C23" s="19"/>
      <c r="D23" s="16"/>
      <c r="E23" s="16"/>
      <c r="F23" s="52">
        <f>SUM(F12:F22)</f>
        <v>0</v>
      </c>
      <c r="G23" s="6" t="e">
        <f>SUM(#REF!)</f>
        <v>#REF!</v>
      </c>
    </row>
    <row r="24" spans="1:8" x14ac:dyDescent="0.2">
      <c r="B24" s="13"/>
    </row>
  </sheetData>
  <mergeCells count="6">
    <mergeCell ref="A11:E11"/>
    <mergeCell ref="D6:F6"/>
    <mergeCell ref="A7:B7"/>
    <mergeCell ref="A8:B8"/>
    <mergeCell ref="C8:F8"/>
    <mergeCell ref="A9:B9"/>
  </mergeCells>
  <hyperlinks>
    <hyperlink ref="C8" r:id="rId1"/>
  </hyperlinks>
  <pageMargins left="0.31496062992125984" right="0.51181102362204722" top="0.35433070866141736" bottom="0.15748031496062992" header="0.31496062992125984" footer="0.31496062992125984"/>
  <pageSetup paperSize="9" scale="66" fitToHeight="6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совмещенный прайс</vt:lpstr>
      <vt:lpstr>Бланк-заказа аппараты</vt:lpstr>
      <vt:lpstr>'совмещенный прайс'!Заголовки_для_печати</vt:lpstr>
    </vt:vector>
  </TitlesOfParts>
  <Company>Арома-Стиль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Co-Дизайнер</dc:creator>
  <cp:lastModifiedBy>ира</cp:lastModifiedBy>
  <cp:lastPrinted>2016-10-11T15:01:54Z</cp:lastPrinted>
  <dcterms:created xsi:type="dcterms:W3CDTF">2009-02-25T12:13:37Z</dcterms:created>
  <dcterms:modified xsi:type="dcterms:W3CDTF">2016-11-21T03:20:18Z</dcterms:modified>
</cp:coreProperties>
</file>